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5" windowWidth="17625" windowHeight="11760" tabRatio="569" activeTab="1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CCフリー" sheetId="10" r:id="rId6"/>
    <sheet name="CCクラシカル" sheetId="11" r:id="rId7"/>
    <sheet name="3" sheetId="12" r:id="rId8"/>
  </sheets>
  <definedNames>
    <definedName name="_xlnm.Print_Area" localSheetId="1">ﾄｰﾀﾙ!$A$1:$H$15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9" i="8" l="1"/>
  <c r="F9" i="8" s="1"/>
  <c r="E11" i="8"/>
  <c r="F11" i="8" s="1"/>
  <c r="E12" i="8"/>
  <c r="F12" i="8" s="1"/>
  <c r="E10" i="8"/>
  <c r="F10" i="8" s="1"/>
  <c r="J10" i="1"/>
  <c r="C13" i="8" l="1"/>
  <c r="C15" i="8" s="1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E80" i="5"/>
  <c r="Y80" i="5"/>
  <c r="X80" i="5"/>
  <c r="W80" i="5"/>
  <c r="V80" i="5"/>
  <c r="S78" i="1"/>
  <c r="T80" i="5" s="1"/>
  <c r="S75" i="11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Q73" i="5"/>
  <c r="Q71" i="1"/>
  <c r="P73" i="5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S67" i="11" s="1"/>
  <c r="Q72" i="5"/>
  <c r="Q70" i="1"/>
  <c r="P72" i="5" s="1"/>
  <c r="O72" i="5"/>
  <c r="N72" i="5"/>
  <c r="M72" i="5"/>
  <c r="L72" i="5"/>
  <c r="B72" i="5"/>
  <c r="T69" i="1"/>
  <c r="AI71" i="5" s="1"/>
  <c r="AH66" i="12" s="1"/>
  <c r="AE71" i="5"/>
  <c r="Y71" i="5"/>
  <c r="X71" i="5"/>
  <c r="W71" i="5"/>
  <c r="V71" i="5"/>
  <c r="S69" i="1"/>
  <c r="T71" i="5" s="1"/>
  <c r="Q71" i="5"/>
  <c r="Q69" i="1"/>
  <c r="P71" i="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S59" i="11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H54" i="12" s="1"/>
  <c r="AE59" i="5"/>
  <c r="Y59" i="5"/>
  <c r="X59" i="5"/>
  <c r="W59" i="5"/>
  <c r="V59" i="5"/>
  <c r="S57" i="1"/>
  <c r="T59" i="5" s="1"/>
  <c r="Q59" i="5"/>
  <c r="Q57" i="1"/>
  <c r="P59" i="5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S51" i="11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0" i="11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Q49" i="5"/>
  <c r="Q47" i="1"/>
  <c r="P49" i="5" s="1"/>
  <c r="O49" i="5"/>
  <c r="N49" i="5"/>
  <c r="M49" i="5"/>
  <c r="L49" i="5"/>
  <c r="B49" i="5"/>
  <c r="T46" i="1"/>
  <c r="AI48" i="5" s="1"/>
  <c r="AE48" i="5"/>
  <c r="Y48" i="5"/>
  <c r="X48" i="5"/>
  <c r="W48" i="5"/>
  <c r="V48" i="5"/>
  <c r="S46" i="1"/>
  <c r="T48" i="5" s="1"/>
  <c r="Q48" i="5"/>
  <c r="Q46" i="1"/>
  <c r="P48" i="5" s="1"/>
  <c r="O48" i="5"/>
  <c r="N48" i="5"/>
  <c r="M48" i="5"/>
  <c r="L48" i="5"/>
  <c r="B48" i="5"/>
  <c r="T45" i="1"/>
  <c r="AI47" i="5" s="1"/>
  <c r="AH42" i="11" s="1"/>
  <c r="AE47" i="5"/>
  <c r="Y47" i="5"/>
  <c r="X47" i="5"/>
  <c r="W47" i="5"/>
  <c r="V47" i="5"/>
  <c r="S45" i="1"/>
  <c r="T47" i="5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/>
  <c r="K44" i="1"/>
  <c r="F46" i="5"/>
  <c r="B46" i="5"/>
  <c r="T43" i="1"/>
  <c r="AI45" i="5" s="1"/>
  <c r="AE45" i="5"/>
  <c r="Y45" i="5"/>
  <c r="X45" i="5"/>
  <c r="W45" i="5"/>
  <c r="V45" i="5"/>
  <c r="S43" i="1"/>
  <c r="T45" i="5" s="1"/>
  <c r="Q45" i="5"/>
  <c r="Q43" i="1"/>
  <c r="P45" i="5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Q42" i="5"/>
  <c r="Q40" i="1"/>
  <c r="P42" i="5" s="1"/>
  <c r="O42" i="5"/>
  <c r="N42" i="5"/>
  <c r="M42" i="5"/>
  <c r="L42" i="5"/>
  <c r="B42" i="5"/>
  <c r="T39" i="1"/>
  <c r="AI41" i="5" s="1"/>
  <c r="AE41" i="5"/>
  <c r="Y41" i="5"/>
  <c r="X41" i="5"/>
  <c r="W41" i="5"/>
  <c r="V41" i="5"/>
  <c r="S39" i="1"/>
  <c r="T41" i="5" s="1"/>
  <c r="Q41" i="5"/>
  <c r="Q39" i="1"/>
  <c r="P41" i="5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Q40" i="5"/>
  <c r="Q38" i="1"/>
  <c r="P40" i="5" s="1"/>
  <c r="O40" i="5"/>
  <c r="N40" i="5"/>
  <c r="M40" i="5"/>
  <c r="L40" i="5"/>
  <c r="B40" i="5"/>
  <c r="T37" i="1"/>
  <c r="AI39" i="5" s="1"/>
  <c r="AE39" i="5"/>
  <c r="Y39" i="5"/>
  <c r="X39" i="5"/>
  <c r="W39" i="5"/>
  <c r="V39" i="5"/>
  <c r="S37" i="1"/>
  <c r="T39" i="5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8" i="5"/>
  <c r="N38" i="5"/>
  <c r="M38" i="5"/>
  <c r="L38" i="5"/>
  <c r="B38" i="5"/>
  <c r="T35" i="1"/>
  <c r="AI37" i="5" s="1"/>
  <c r="AE37" i="5"/>
  <c r="Y37" i="5"/>
  <c r="X37" i="5"/>
  <c r="W37" i="5"/>
  <c r="V37" i="5"/>
  <c r="S35" i="1"/>
  <c r="T37" i="5" s="1"/>
  <c r="Q37" i="5"/>
  <c r="Q35" i="1"/>
  <c r="P37" i="5" s="1"/>
  <c r="O37" i="5"/>
  <c r="N37" i="5"/>
  <c r="M37" i="5"/>
  <c r="L37" i="5"/>
  <c r="B37" i="5"/>
  <c r="T34" i="1"/>
  <c r="AI36" i="5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S29" i="12" s="1"/>
  <c r="Q34" i="5"/>
  <c r="Q32" i="1"/>
  <c r="P34" i="5" s="1"/>
  <c r="O34" i="5"/>
  <c r="N34" i="5"/>
  <c r="M34" i="5"/>
  <c r="L34" i="5"/>
  <c r="B34" i="5"/>
  <c r="T31" i="1"/>
  <c r="AI33" i="5" s="1"/>
  <c r="AH28" i="12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H24" i="12" s="1"/>
  <c r="AE29" i="5"/>
  <c r="Y29" i="5"/>
  <c r="X29" i="5"/>
  <c r="W29" i="5"/>
  <c r="V29" i="5"/>
  <c r="S27" i="1"/>
  <c r="T29" i="5" s="1"/>
  <c r="Q29" i="5"/>
  <c r="Q27" i="1"/>
  <c r="P29" i="5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S21" i="10" s="1"/>
  <c r="Q26" i="5"/>
  <c r="Q24" i="1"/>
  <c r="P26" i="5" s="1"/>
  <c r="O26" i="5"/>
  <c r="N26" i="5"/>
  <c r="M26" i="5"/>
  <c r="L26" i="5"/>
  <c r="B26" i="5"/>
  <c r="T23" i="1"/>
  <c r="AI25" i="5" s="1"/>
  <c r="AH20" i="12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H18" i="10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S17" i="12" s="1"/>
  <c r="R20" i="1"/>
  <c r="S22" i="5" s="1"/>
  <c r="Q22" i="5"/>
  <c r="Q20" i="1"/>
  <c r="P22" i="5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H14" i="12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S13" i="12" s="1"/>
  <c r="R16" i="1"/>
  <c r="S18" i="5" s="1"/>
  <c r="Q18" i="5"/>
  <c r="Q16" i="1"/>
  <c r="P18" i="5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E14" i="5"/>
  <c r="Y14" i="5"/>
  <c r="X14" i="5"/>
  <c r="W14" i="5"/>
  <c r="V14" i="5"/>
  <c r="S12" i="1"/>
  <c r="T14" i="5" s="1"/>
  <c r="S9" i="12" s="1"/>
  <c r="R12" i="1"/>
  <c r="S14" i="5" s="1"/>
  <c r="Q14" i="5"/>
  <c r="Q12" i="1"/>
  <c r="P14" i="5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R11" i="1"/>
  <c r="S13" i="5" s="1"/>
  <c r="Q13" i="5"/>
  <c r="Q11" i="1"/>
  <c r="P13" i="5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12" i="5"/>
  <c r="N12" i="5"/>
  <c r="M12" i="5"/>
  <c r="L12" i="5"/>
  <c r="L10" i="1"/>
  <c r="G12" i="5" s="1"/>
  <c r="K10" i="1"/>
  <c r="F12" i="5" s="1"/>
  <c r="E12" i="5"/>
  <c r="B12" i="5"/>
  <c r="T9" i="1"/>
  <c r="AI11" i="5" s="1"/>
  <c r="AH6" i="11" s="1"/>
  <c r="AE11" i="5"/>
  <c r="Y11" i="5"/>
  <c r="X11" i="5"/>
  <c r="W11" i="5"/>
  <c r="V11" i="5"/>
  <c r="S9" i="1"/>
  <c r="T11" i="5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S5" i="10" s="1"/>
  <c r="R8" i="1"/>
  <c r="S10" i="5" s="1"/>
  <c r="Q10" i="5"/>
  <c r="Q8" i="1"/>
  <c r="P10" i="5" s="1"/>
  <c r="O10" i="5"/>
  <c r="N10" i="5"/>
  <c r="M10" i="5"/>
  <c r="L10" i="5"/>
  <c r="L8" i="1"/>
  <c r="G10" i="5" s="1"/>
  <c r="K8" i="1"/>
  <c r="F10" i="5" s="1"/>
  <c r="J8" i="1"/>
  <c r="E10" i="5"/>
  <c r="B10" i="5"/>
  <c r="T7" i="1"/>
  <c r="AI9" i="5" s="1"/>
  <c r="AE9" i="5"/>
  <c r="Y9" i="5"/>
  <c r="X9" i="5"/>
  <c r="W9" i="5"/>
  <c r="V9" i="5"/>
  <c r="S7" i="1"/>
  <c r="T9" i="5" s="1"/>
  <c r="R7" i="1"/>
  <c r="S9" i="5" s="1"/>
  <c r="Q9" i="5"/>
  <c r="Q7" i="1"/>
  <c r="P9" i="5" s="1"/>
  <c r="O9" i="5"/>
  <c r="N9" i="5"/>
  <c r="M9" i="5"/>
  <c r="L9" i="5"/>
  <c r="L7" i="1"/>
  <c r="G9" i="5" s="1"/>
  <c r="K7" i="1"/>
  <c r="F9" i="5" s="1"/>
  <c r="E9" i="5"/>
  <c r="B9" i="5"/>
  <c r="T6" i="1"/>
  <c r="AI8" i="5" s="1"/>
  <c r="AE8" i="5"/>
  <c r="Y8" i="5"/>
  <c r="X8" i="5"/>
  <c r="W8" i="5"/>
  <c r="V8" i="5"/>
  <c r="S6" i="1"/>
  <c r="T8" i="5" s="1"/>
  <c r="R6" i="1"/>
  <c r="S8" i="5" s="1"/>
  <c r="Q8" i="5"/>
  <c r="Q6" i="1"/>
  <c r="P8" i="5" s="1"/>
  <c r="O3" i="12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E7" i="5"/>
  <c r="Y7" i="5"/>
  <c r="X7" i="5"/>
  <c r="W7" i="5"/>
  <c r="V7" i="5"/>
  <c r="S5" i="1"/>
  <c r="T7" i="5" s="1"/>
  <c r="S2" i="11" s="1"/>
  <c r="R5" i="1"/>
  <c r="S7" i="5" s="1"/>
  <c r="Q7" i="5"/>
  <c r="Q5" i="1"/>
  <c r="P7" i="5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Y6" i="5"/>
  <c r="X6" i="5"/>
  <c r="W6" i="5"/>
  <c r="V6" i="5"/>
  <c r="S4" i="1"/>
  <c r="T6" i="5" s="1"/>
  <c r="S1" i="11" s="1"/>
  <c r="R4" i="1"/>
  <c r="S6" i="5" s="1"/>
  <c r="Q6" i="5"/>
  <c r="Q4" i="1"/>
  <c r="P6" i="5" s="1"/>
  <c r="O6" i="5"/>
  <c r="N6" i="5"/>
  <c r="M6" i="5"/>
  <c r="L6" i="5"/>
  <c r="L4" i="1"/>
  <c r="G6" i="5" s="1"/>
  <c r="K4" i="1"/>
  <c r="F6" i="5" s="1"/>
  <c r="J4" i="1"/>
  <c r="E6" i="5" s="1"/>
  <c r="B6" i="5"/>
  <c r="Z21" i="1"/>
  <c r="AR23" i="5" s="1"/>
  <c r="Z15" i="1"/>
  <c r="AR17" i="5" s="1"/>
  <c r="Z13" i="1"/>
  <c r="AR15" i="5" s="1"/>
  <c r="Z9" i="1"/>
  <c r="AR11" i="5" s="1"/>
  <c r="Z7" i="1"/>
  <c r="AR9" i="5" s="1"/>
  <c r="AL23" i="5"/>
  <c r="AL17" i="5"/>
  <c r="AL15" i="5"/>
  <c r="AL11" i="5"/>
  <c r="AL9" i="5"/>
  <c r="X21" i="1"/>
  <c r="AP23" i="5" s="1"/>
  <c r="X20" i="1"/>
  <c r="AP22" i="5" s="1"/>
  <c r="X19" i="1"/>
  <c r="AP21" i="5" s="1"/>
  <c r="X18" i="1"/>
  <c r="AP20" i="5" s="1"/>
  <c r="X17" i="1"/>
  <c r="AP19" i="5" s="1"/>
  <c r="X15" i="1"/>
  <c r="AP17" i="5" s="1"/>
  <c r="X13" i="1"/>
  <c r="AP15" i="5" s="1"/>
  <c r="X12" i="1"/>
  <c r="AP14" i="5" s="1"/>
  <c r="X11" i="1"/>
  <c r="AP13" i="5" s="1"/>
  <c r="X10" i="1"/>
  <c r="AP12" i="5" s="1"/>
  <c r="X9" i="1"/>
  <c r="AP11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AL18" i="5"/>
  <c r="AL16" i="5"/>
  <c r="W20" i="1"/>
  <c r="AO22" i="5" s="1"/>
  <c r="W19" i="1"/>
  <c r="AO21" i="5" s="1"/>
  <c r="W18" i="1"/>
  <c r="AO20" i="5" s="1"/>
  <c r="W17" i="1"/>
  <c r="AO19" i="5" s="1"/>
  <c r="W16" i="1"/>
  <c r="AO18" i="5" s="1"/>
  <c r="W15" i="1"/>
  <c r="AO17" i="5" s="1"/>
  <c r="W12" i="1"/>
  <c r="AO14" i="5" s="1"/>
  <c r="W11" i="1"/>
  <c r="AO13" i="5" s="1"/>
  <c r="W10" i="1"/>
  <c r="AO12" i="5" s="1"/>
  <c r="W5" i="1"/>
  <c r="AO7" i="5" s="1"/>
  <c r="W4" i="1"/>
  <c r="AO6" i="5" s="1"/>
  <c r="AL24" i="5"/>
  <c r="V22" i="1"/>
  <c r="AN24" i="5" s="1"/>
  <c r="V14" i="1"/>
  <c r="AA14" i="1" s="1"/>
  <c r="AS16" i="5" s="1"/>
  <c r="V12" i="1"/>
  <c r="AA12" i="1" s="1"/>
  <c r="AS14" i="5" s="1"/>
  <c r="V11" i="1"/>
  <c r="AN13" i="5" s="1"/>
  <c r="V10" i="1"/>
  <c r="AA10" i="1" s="1"/>
  <c r="AS12" i="5" s="1"/>
  <c r="V9" i="1"/>
  <c r="AN11" i="5" s="1"/>
  <c r="V6" i="1"/>
  <c r="AN8" i="5" s="1"/>
  <c r="V5" i="1"/>
  <c r="AA5" i="1" s="1"/>
  <c r="AS7" i="5" s="1"/>
  <c r="AA4" i="1"/>
  <c r="AS6" i="5" s="1"/>
  <c r="Z20" i="1"/>
  <c r="AR22" i="5" s="1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Y14" i="1"/>
  <c r="AQ16" i="5" s="1"/>
  <c r="AC11" i="12"/>
  <c r="AF11" i="12" s="1"/>
  <c r="Y13" i="1"/>
  <c r="AQ15" i="5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S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S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O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O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S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O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S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O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H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H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H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H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S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H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S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S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S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S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S4" i="11"/>
  <c r="T4" i="11"/>
  <c r="U4" i="11"/>
  <c r="V4" i="11"/>
  <c r="W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AL10" i="5"/>
  <c r="O5" i="11"/>
  <c r="P5" i="11"/>
  <c r="Q5" i="11"/>
  <c r="R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H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H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H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H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O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H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S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S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S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O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S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S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S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O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S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S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H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S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H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H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H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O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H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S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S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O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O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S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S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S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S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S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W77" i="1"/>
  <c r="AO79" i="5" s="1"/>
  <c r="X77" i="1"/>
  <c r="AP79" i="5" s="1"/>
  <c r="Y77" i="1"/>
  <c r="AQ79" i="5" s="1"/>
  <c r="Z77" i="1"/>
  <c r="AR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N73" i="5" s="1"/>
  <c r="W71" i="1"/>
  <c r="AO73" i="5" s="1"/>
  <c r="X71" i="1"/>
  <c r="AP73" i="5" s="1"/>
  <c r="Y71" i="1"/>
  <c r="AQ73" i="5" s="1"/>
  <c r="Z71" i="1"/>
  <c r="AR73" i="5" s="1"/>
  <c r="AA71" i="1"/>
  <c r="AS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AO25" i="5" s="1"/>
  <c r="X23" i="1"/>
  <c r="Y23" i="1"/>
  <c r="AQ25" i="5" s="1"/>
  <c r="Z23" i="1"/>
  <c r="AR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AR27" i="5" s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AP29" i="5" s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W29" i="1"/>
  <c r="AO31" i="5" s="1"/>
  <c r="X29" i="1"/>
  <c r="AP31" i="5" s="1"/>
  <c r="Y29" i="1"/>
  <c r="AQ31" i="5" s="1"/>
  <c r="Z29" i="1"/>
  <c r="AR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Y30" i="1"/>
  <c r="AQ32" i="5" s="1"/>
  <c r="Z30" i="1"/>
  <c r="AR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Y34" i="1"/>
  <c r="AQ36" i="5" s="1"/>
  <c r="Z34" i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AR37" i="5" s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W37" i="1"/>
  <c r="AO39" i="5" s="1"/>
  <c r="X37" i="1"/>
  <c r="AP39" i="5" s="1"/>
  <c r="Y37" i="1"/>
  <c r="AQ39" i="5" s="1"/>
  <c r="Z37" i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AO40" i="5" s="1"/>
  <c r="X38" i="1"/>
  <c r="AP40" i="5" s="1"/>
  <c r="Y38" i="1"/>
  <c r="AQ40" i="5" s="1"/>
  <c r="Z38" i="1"/>
  <c r="AR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X39" i="1"/>
  <c r="Y39" i="1"/>
  <c r="AQ41" i="5" s="1"/>
  <c r="Z39" i="1"/>
  <c r="AR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AR45" i="5" s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W45" i="1"/>
  <c r="AO47" i="5" s="1"/>
  <c r="X45" i="1"/>
  <c r="AP47" i="5" s="1"/>
  <c r="Y45" i="1"/>
  <c r="AQ47" i="5" s="1"/>
  <c r="Z45" i="1"/>
  <c r="AR47" i="5" s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W46" i="1"/>
  <c r="AO48" i="5" s="1"/>
  <c r="X46" i="1"/>
  <c r="AP48" i="5" s="1"/>
  <c r="Y46" i="1"/>
  <c r="AQ48" i="5" s="1"/>
  <c r="Z46" i="1"/>
  <c r="AR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X47" i="1"/>
  <c r="AP49" i="5" s="1"/>
  <c r="Y47" i="1"/>
  <c r="AQ49" i="5" s="1"/>
  <c r="Z47" i="1"/>
  <c r="AR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AO50" i="5" s="1"/>
  <c r="X48" i="1"/>
  <c r="AP50" i="5" s="1"/>
  <c r="Y48" i="1"/>
  <c r="AQ50" i="5" s="1"/>
  <c r="Z48" i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AR54" i="5" s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W53" i="1"/>
  <c r="AO55" i="5" s="1"/>
  <c r="X53" i="1"/>
  <c r="AP55" i="5" s="1"/>
  <c r="Y53" i="1"/>
  <c r="AQ55" i="5" s="1"/>
  <c r="Z53" i="1"/>
  <c r="AR55" i="5" s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W54" i="1"/>
  <c r="AO56" i="5" s="1"/>
  <c r="X54" i="1"/>
  <c r="Y54" i="1"/>
  <c r="AQ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AO57" i="5" s="1"/>
  <c r="X55" i="1"/>
  <c r="AP57" i="5" s="1"/>
  <c r="Y55" i="1"/>
  <c r="AQ57" i="5" s="1"/>
  <c r="Z55" i="1"/>
  <c r="AR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AO58" i="5" s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AR60" i="5" s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W61" i="1"/>
  <c r="X61" i="1"/>
  <c r="AP63" i="5" s="1"/>
  <c r="Y61" i="1"/>
  <c r="AQ63" i="5" s="1"/>
  <c r="Z61" i="1"/>
  <c r="AR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W62" i="1"/>
  <c r="AO64" i="5" s="1"/>
  <c r="X62" i="1"/>
  <c r="AP64" i="5" s="1"/>
  <c r="Y62" i="1"/>
  <c r="AQ64" i="5" s="1"/>
  <c r="Z62" i="1"/>
  <c r="AR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AO65" i="5" s="1"/>
  <c r="X63" i="1"/>
  <c r="AP65" i="5" s="1"/>
  <c r="Y63" i="1"/>
  <c r="AQ65" i="5" s="1"/>
  <c r="Z63" i="1"/>
  <c r="AR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X69" i="1"/>
  <c r="AP71" i="5" s="1"/>
  <c r="Y69" i="1"/>
  <c r="AQ71" i="5" s="1"/>
  <c r="Z69" i="1"/>
  <c r="AR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W70" i="1"/>
  <c r="AO72" i="5" s="1"/>
  <c r="X70" i="1"/>
  <c r="AP72" i="5" s="1"/>
  <c r="Y70" i="1"/>
  <c r="AQ72" i="5" s="1"/>
  <c r="Z70" i="1"/>
  <c r="AR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P25" i="5"/>
  <c r="A26" i="5"/>
  <c r="AL26" i="5"/>
  <c r="A27" i="5"/>
  <c r="AL27" i="5"/>
  <c r="A28" i="5"/>
  <c r="AL28" i="5"/>
  <c r="A29" i="5"/>
  <c r="AL29" i="5"/>
  <c r="A30" i="5"/>
  <c r="AL30" i="5"/>
  <c r="A31" i="5"/>
  <c r="AL31" i="5"/>
  <c r="A32" i="5"/>
  <c r="AL32" i="5"/>
  <c r="AP32" i="5"/>
  <c r="A33" i="5"/>
  <c r="AL33" i="5"/>
  <c r="AO33" i="5"/>
  <c r="A34" i="5"/>
  <c r="AL34" i="5"/>
  <c r="A35" i="5"/>
  <c r="AL35" i="5"/>
  <c r="A36" i="5"/>
  <c r="AL36" i="5"/>
  <c r="AN36" i="5"/>
  <c r="AP36" i="5"/>
  <c r="AR36" i="5"/>
  <c r="A37" i="5"/>
  <c r="AL37" i="5"/>
  <c r="A38" i="5"/>
  <c r="AL38" i="5"/>
  <c r="AN38" i="5"/>
  <c r="AP38" i="5"/>
  <c r="A39" i="5"/>
  <c r="AL39" i="5"/>
  <c r="AR39" i="5"/>
  <c r="A40" i="5"/>
  <c r="AL40" i="5"/>
  <c r="AN40" i="5"/>
  <c r="A41" i="5"/>
  <c r="AL41" i="5"/>
  <c r="AP41" i="5"/>
  <c r="A42" i="5"/>
  <c r="AL42" i="5"/>
  <c r="AO42" i="5"/>
  <c r="A43" i="5"/>
  <c r="AL43" i="5"/>
  <c r="AN43" i="5"/>
  <c r="A44" i="5"/>
  <c r="AL44" i="5"/>
  <c r="AR44" i="5"/>
  <c r="A45" i="5"/>
  <c r="AL45" i="5"/>
  <c r="A46" i="5"/>
  <c r="AL46" i="5"/>
  <c r="AR46" i="5"/>
  <c r="A47" i="5"/>
  <c r="AL47" i="5"/>
  <c r="A48" i="5"/>
  <c r="AL48" i="5"/>
  <c r="A49" i="5"/>
  <c r="AL49" i="5"/>
  <c r="AO49" i="5"/>
  <c r="A50" i="5"/>
  <c r="AL50" i="5"/>
  <c r="AR50" i="5"/>
  <c r="A51" i="5"/>
  <c r="AL51" i="5"/>
  <c r="AN51" i="5"/>
  <c r="A52" i="5"/>
  <c r="AL52" i="5"/>
  <c r="AP52" i="5"/>
  <c r="A53" i="5"/>
  <c r="AL53" i="5"/>
  <c r="A54" i="5"/>
  <c r="AL54" i="5"/>
  <c r="A55" i="5"/>
  <c r="AL55" i="5"/>
  <c r="A56" i="5"/>
  <c r="AL56" i="5"/>
  <c r="AP56" i="5"/>
  <c r="A57" i="5"/>
  <c r="AL57" i="5"/>
  <c r="A58" i="5"/>
  <c r="AL58" i="5"/>
  <c r="AN58" i="5"/>
  <c r="A59" i="5"/>
  <c r="AL59" i="5"/>
  <c r="A60" i="5"/>
  <c r="AL60" i="5"/>
  <c r="A61" i="5"/>
  <c r="AL61" i="5"/>
  <c r="A62" i="5"/>
  <c r="AL62" i="5"/>
  <c r="A63" i="5"/>
  <c r="AL63" i="5"/>
  <c r="AO63" i="5"/>
  <c r="A64" i="5"/>
  <c r="AL64" i="5"/>
  <c r="A65" i="5"/>
  <c r="AL65" i="5"/>
  <c r="A66" i="5"/>
  <c r="AL66" i="5"/>
  <c r="A67" i="5"/>
  <c r="AL67" i="5"/>
  <c r="AP67" i="5"/>
  <c r="A68" i="5"/>
  <c r="AL68" i="5"/>
  <c r="AR68" i="5"/>
  <c r="A69" i="5"/>
  <c r="AL69" i="5"/>
  <c r="A70" i="5"/>
  <c r="AL70" i="5"/>
  <c r="A71" i="5"/>
  <c r="AL71" i="5"/>
  <c r="AO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9" i="1"/>
  <c r="AQ11" i="5" s="1"/>
  <c r="Y11" i="1"/>
  <c r="AQ13" i="5" s="1"/>
  <c r="Y15" i="1"/>
  <c r="AQ17" i="5" s="1"/>
  <c r="Y16" i="1"/>
  <c r="AQ18" i="5" s="1"/>
  <c r="Y19" i="1"/>
  <c r="AQ21" i="5" s="1"/>
  <c r="Y8" i="1"/>
  <c r="AQ10" i="5" s="1"/>
  <c r="Y21" i="1"/>
  <c r="AQ23" i="5" s="1"/>
  <c r="Z4" i="1"/>
  <c r="AR6" i="5" s="1"/>
  <c r="W7" i="1"/>
  <c r="AO9" i="5" s="1"/>
  <c r="W8" i="1"/>
  <c r="AO10" i="5" s="1"/>
  <c r="W9" i="1"/>
  <c r="AO11" i="5" s="1"/>
  <c r="W13" i="1"/>
  <c r="AO15" i="5" s="1"/>
  <c r="W21" i="1"/>
  <c r="AO23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7" i="1"/>
  <c r="AR19" i="5" s="1"/>
  <c r="Z18" i="1"/>
  <c r="AR20" i="5" s="1"/>
  <c r="Z19" i="1"/>
  <c r="AR21" i="5" s="1"/>
  <c r="AN72" i="5" l="1"/>
  <c r="AN50" i="5"/>
  <c r="AN57" i="5"/>
  <c r="AN64" i="5"/>
  <c r="AN27" i="5"/>
  <c r="X14" i="1"/>
  <c r="AP16" i="5" s="1"/>
  <c r="AM33" i="5"/>
  <c r="W6" i="1"/>
  <c r="AO8" i="5" s="1"/>
  <c r="Y6" i="1"/>
  <c r="AQ8" i="5" s="1"/>
  <c r="Y22" i="1"/>
  <c r="AQ24" i="5" s="1"/>
  <c r="Z22" i="1"/>
  <c r="AR24" i="5" s="1"/>
  <c r="W22" i="1"/>
  <c r="AO24" i="5" s="1"/>
  <c r="W14" i="1"/>
  <c r="AO16" i="5" s="1"/>
  <c r="X6" i="1"/>
  <c r="AP8" i="5" s="1"/>
  <c r="AH14" i="11"/>
  <c r="AH6" i="10"/>
  <c r="AH14" i="10"/>
  <c r="O3" i="10"/>
  <c r="S17" i="11"/>
  <c r="S9" i="11"/>
  <c r="S21" i="12"/>
  <c r="S17" i="10"/>
  <c r="S29" i="11"/>
  <c r="S21" i="11"/>
  <c r="O3" i="11"/>
  <c r="S1" i="12"/>
  <c r="S5" i="12"/>
  <c r="S29" i="10"/>
  <c r="S9" i="10"/>
  <c r="AH18" i="11"/>
  <c r="S5" i="11"/>
  <c r="AH18" i="12"/>
  <c r="AH28" i="11"/>
  <c r="AH20" i="11"/>
  <c r="AH6" i="12"/>
  <c r="AH28" i="10"/>
  <c r="AH20" i="10"/>
  <c r="S13" i="11"/>
  <c r="S1" i="10"/>
  <c r="S13" i="10"/>
  <c r="AN26" i="5"/>
  <c r="AA17" i="1"/>
  <c r="AS19" i="5" s="1"/>
  <c r="AN41" i="5"/>
  <c r="AA20" i="1"/>
  <c r="AS22" i="5" s="1"/>
  <c r="AN54" i="5"/>
  <c r="AN46" i="5"/>
  <c r="AM49" i="5"/>
  <c r="S71" i="10"/>
  <c r="O62" i="10"/>
  <c r="O15" i="10"/>
  <c r="O7" i="10"/>
  <c r="S71" i="11"/>
  <c r="O62" i="11"/>
  <c r="O11" i="11"/>
  <c r="AH3" i="11"/>
  <c r="O58" i="12"/>
  <c r="O62" i="12"/>
  <c r="O7" i="12"/>
  <c r="O15" i="12"/>
  <c r="S25" i="12"/>
  <c r="O50" i="12"/>
  <c r="S51" i="12"/>
  <c r="O70" i="12"/>
  <c r="O74" i="12"/>
  <c r="S63" i="10"/>
  <c r="S55" i="10"/>
  <c r="O40" i="10"/>
  <c r="S2" i="10"/>
  <c r="S63" i="11"/>
  <c r="S55" i="11"/>
  <c r="O40" i="11"/>
  <c r="O15" i="11"/>
  <c r="O7" i="11"/>
  <c r="O24" i="12"/>
  <c r="S43" i="12"/>
  <c r="O19" i="12"/>
  <c r="AH32" i="12"/>
  <c r="S47" i="12"/>
  <c r="O74" i="10"/>
  <c r="AH54" i="10"/>
  <c r="S43" i="10"/>
  <c r="O32" i="10"/>
  <c r="O74" i="11"/>
  <c r="AH54" i="11"/>
  <c r="S43" i="11"/>
  <c r="O32" i="11"/>
  <c r="O19" i="11"/>
  <c r="O46" i="12"/>
  <c r="S67" i="10"/>
  <c r="O66" i="10"/>
  <c r="O58" i="10"/>
  <c r="S51" i="10"/>
  <c r="S37" i="10"/>
  <c r="AH32" i="10"/>
  <c r="AH3" i="10"/>
  <c r="O66" i="11"/>
  <c r="O58" i="11"/>
  <c r="S37" i="11"/>
  <c r="AH32" i="11"/>
  <c r="S2" i="12"/>
  <c r="O32" i="12"/>
  <c r="S33" i="12"/>
  <c r="AH36" i="12"/>
  <c r="AH40" i="12"/>
  <c r="AH66" i="10"/>
  <c r="S59" i="10"/>
  <c r="O50" i="10"/>
  <c r="AH42" i="10"/>
  <c r="O36" i="10"/>
  <c r="AH66" i="11"/>
  <c r="O36" i="11"/>
  <c r="O11" i="12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M35" i="5"/>
  <c r="AN42" i="5"/>
  <c r="O53" i="12"/>
  <c r="O53" i="11"/>
  <c r="O53" i="10"/>
  <c r="S65" i="12"/>
  <c r="S65" i="10"/>
  <c r="S65" i="11"/>
  <c r="AN53" i="5"/>
  <c r="AM65" i="5"/>
  <c r="AE60" i="11" s="1"/>
  <c r="AN60" i="5"/>
  <c r="AN29" i="5"/>
  <c r="AM51" i="5"/>
  <c r="AN67" i="5"/>
  <c r="AM67" i="5"/>
  <c r="AN70" i="5"/>
  <c r="AN37" i="5"/>
  <c r="S61" i="10"/>
  <c r="S61" i="12"/>
  <c r="S61" i="11"/>
  <c r="AA73" i="1"/>
  <c r="AS75" i="5" s="1"/>
  <c r="AE30" i="12"/>
  <c r="AE30" i="11"/>
  <c r="AE30" i="10"/>
  <c r="AM38" i="5"/>
  <c r="AB36" i="1"/>
  <c r="AE46" i="12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E72" i="12"/>
  <c r="AE72" i="10"/>
  <c r="AM80" i="5"/>
  <c r="AB78" i="1"/>
  <c r="AM26" i="5"/>
  <c r="AB24" i="1"/>
  <c r="AM39" i="5"/>
  <c r="AM42" i="5"/>
  <c r="AB40" i="1"/>
  <c r="AB79" i="1" s="1"/>
  <c r="AM55" i="5"/>
  <c r="AM58" i="5"/>
  <c r="AB56" i="1"/>
  <c r="AM71" i="5"/>
  <c r="AM74" i="5"/>
  <c r="AB72" i="1"/>
  <c r="AE28" i="11"/>
  <c r="AE28" i="12"/>
  <c r="AE28" i="10"/>
  <c r="AM36" i="5"/>
  <c r="AB34" i="1"/>
  <c r="AE44" i="11"/>
  <c r="AE44" i="12"/>
  <c r="AE44" i="10"/>
  <c r="AM52" i="5"/>
  <c r="AB50" i="1"/>
  <c r="AE60" i="12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2"/>
  <c r="E6" i="10"/>
  <c r="R6" i="12"/>
  <c r="R6" i="10"/>
  <c r="R6" i="11"/>
  <c r="R8" i="10"/>
  <c r="R8" i="12"/>
  <c r="R8" i="11"/>
  <c r="D9" i="11"/>
  <c r="D9" i="12"/>
  <c r="D9" i="10"/>
  <c r="R14" i="10"/>
  <c r="R14" i="12"/>
  <c r="R14" i="11"/>
  <c r="D11" i="11"/>
  <c r="D11" i="12"/>
  <c r="D11" i="10"/>
  <c r="F17" i="11"/>
  <c r="F17" i="10"/>
  <c r="F17" i="12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E1" i="11" s="1"/>
  <c r="AM9" i="5"/>
  <c r="AM13" i="5"/>
  <c r="AM17" i="5"/>
  <c r="AM21" i="5"/>
  <c r="S28" i="11"/>
  <c r="S28" i="12"/>
  <c r="S28" i="10"/>
  <c r="S22" i="12"/>
  <c r="S22" i="10"/>
  <c r="S22" i="11"/>
  <c r="S69" i="10"/>
  <c r="S69" i="11"/>
  <c r="S69" i="12"/>
  <c r="S48" i="12"/>
  <c r="S48" i="10"/>
  <c r="S48" i="11"/>
  <c r="AH4" i="12"/>
  <c r="AH4" i="10"/>
  <c r="AH4" i="11"/>
  <c r="S26" i="10"/>
  <c r="S26" i="12"/>
  <c r="S26" i="11"/>
  <c r="S73" i="12"/>
  <c r="S73" i="11"/>
  <c r="S73" i="10"/>
  <c r="O56" i="12"/>
  <c r="O56" i="10"/>
  <c r="O56" i="11"/>
  <c r="O38" i="11"/>
  <c r="O38" i="10"/>
  <c r="O38" i="12"/>
  <c r="O61" i="12"/>
  <c r="O61" i="11"/>
  <c r="O61" i="10"/>
  <c r="O42" i="12"/>
  <c r="O42" i="11"/>
  <c r="O42" i="10"/>
  <c r="O20" i="11"/>
  <c r="O20" i="12"/>
  <c r="O20" i="10"/>
  <c r="O48" i="11"/>
  <c r="O48" i="12"/>
  <c r="O48" i="10"/>
  <c r="O52" i="11"/>
  <c r="O52" i="12"/>
  <c r="O52" i="10"/>
  <c r="O69" i="11"/>
  <c r="O69" i="10"/>
  <c r="O69" i="12"/>
  <c r="S39" i="11"/>
  <c r="S39" i="10"/>
  <c r="S39" i="12"/>
  <c r="O25" i="10"/>
  <c r="O25" i="12"/>
  <c r="O25" i="11"/>
  <c r="AH33" i="11"/>
  <c r="AH33" i="10"/>
  <c r="AH33" i="12"/>
  <c r="AH46" i="12"/>
  <c r="AH46" i="10"/>
  <c r="AH46" i="11"/>
  <c r="O49" i="12"/>
  <c r="O49" i="11"/>
  <c r="O49" i="10"/>
  <c r="S52" i="12"/>
  <c r="S52" i="11"/>
  <c r="S52" i="10"/>
  <c r="AH62" i="11"/>
  <c r="AH62" i="10"/>
  <c r="AH62" i="12"/>
  <c r="AH39" i="12"/>
  <c r="AH39" i="11"/>
  <c r="AH39" i="10"/>
  <c r="S49" i="11"/>
  <c r="S49" i="12"/>
  <c r="S49" i="10"/>
  <c r="AH23" i="10"/>
  <c r="AH23" i="12"/>
  <c r="AH23" i="11"/>
  <c r="AH47" i="12"/>
  <c r="AH47" i="10"/>
  <c r="AH47" i="11"/>
  <c r="AH74" i="12"/>
  <c r="AH74" i="10"/>
  <c r="AH74" i="11"/>
  <c r="AH8" i="10"/>
  <c r="AH8" i="11"/>
  <c r="AH8" i="12"/>
  <c r="AH38" i="10"/>
  <c r="AH38" i="11"/>
  <c r="AH38" i="12"/>
  <c r="AH58" i="10"/>
  <c r="AH58" i="12"/>
  <c r="AH58" i="11"/>
  <c r="AH51" i="10"/>
  <c r="AH51" i="11"/>
  <c r="AH51" i="12"/>
  <c r="AH10" i="12"/>
  <c r="AH10" i="10"/>
  <c r="AH10" i="11"/>
  <c r="AH49" i="12"/>
  <c r="AH49" i="11"/>
  <c r="AH49" i="10"/>
  <c r="AH52" i="10"/>
  <c r="AH52" i="12"/>
  <c r="AH52" i="11"/>
  <c r="AH70" i="11"/>
  <c r="AH70" i="12"/>
  <c r="AH70" i="10"/>
  <c r="O22" i="11"/>
  <c r="O22" i="12"/>
  <c r="O22" i="10"/>
  <c r="O63" i="10"/>
  <c r="O63" i="11"/>
  <c r="O63" i="12"/>
  <c r="O65" i="12"/>
  <c r="O65" i="10"/>
  <c r="O65" i="11"/>
  <c r="O26" i="10"/>
  <c r="O26" i="11"/>
  <c r="O26" i="12"/>
  <c r="O10" i="10"/>
  <c r="O10" i="12"/>
  <c r="O10" i="11"/>
  <c r="O57" i="12"/>
  <c r="O57" i="10"/>
  <c r="O57" i="11"/>
  <c r="O27" i="12"/>
  <c r="O27" i="11"/>
  <c r="O27" i="10"/>
  <c r="O34" i="10"/>
  <c r="O34" i="11"/>
  <c r="O34" i="12"/>
  <c r="O71" i="10"/>
  <c r="O71" i="12"/>
  <c r="O71" i="11"/>
  <c r="O73" i="12"/>
  <c r="O73" i="10"/>
  <c r="O73" i="11"/>
  <c r="O16" i="12"/>
  <c r="O16" i="10"/>
  <c r="O16" i="11"/>
  <c r="O28" i="12"/>
  <c r="O28" i="10"/>
  <c r="O28" i="11"/>
  <c r="O45" i="12"/>
  <c r="O45" i="10"/>
  <c r="O45" i="11"/>
  <c r="O44" i="12"/>
  <c r="O44" i="10"/>
  <c r="O44" i="11"/>
  <c r="O59" i="12"/>
  <c r="O59" i="10"/>
  <c r="O59" i="11"/>
  <c r="O67" i="10"/>
  <c r="O67" i="11"/>
  <c r="O67" i="12"/>
  <c r="O75" i="11"/>
  <c r="O75" i="10"/>
  <c r="O75" i="12"/>
  <c r="D1" i="12"/>
  <c r="D1" i="10"/>
  <c r="D1" i="11"/>
  <c r="AA18" i="1"/>
  <c r="AS20" i="5" s="1"/>
  <c r="AA13" i="1"/>
  <c r="AS15" i="5" s="1"/>
  <c r="AN33" i="5"/>
  <c r="AN31" i="5"/>
  <c r="AN30" i="5"/>
  <c r="AN28" i="5"/>
  <c r="R74" i="12"/>
  <c r="R72" i="12"/>
  <c r="R72" i="11"/>
  <c r="R70" i="11"/>
  <c r="R70" i="12"/>
  <c r="R68" i="12"/>
  <c r="R68" i="11"/>
  <c r="E65" i="11"/>
  <c r="E65" i="12"/>
  <c r="R64" i="12"/>
  <c r="R64" i="11"/>
  <c r="E61" i="12"/>
  <c r="E61" i="11"/>
  <c r="R60" i="12"/>
  <c r="R60" i="11"/>
  <c r="E57" i="11"/>
  <c r="E57" i="12"/>
  <c r="R56" i="12"/>
  <c r="R56" i="11"/>
  <c r="E53" i="12"/>
  <c r="E53" i="11"/>
  <c r="R52" i="12"/>
  <c r="R52" i="11"/>
  <c r="E49" i="12"/>
  <c r="E49" i="11"/>
  <c r="R48" i="11"/>
  <c r="R48" i="12"/>
  <c r="E45" i="12"/>
  <c r="E45" i="11"/>
  <c r="R44" i="12"/>
  <c r="R44" i="11"/>
  <c r="E40" i="10"/>
  <c r="E40" i="12"/>
  <c r="E40" i="11"/>
  <c r="R39" i="10"/>
  <c r="R39" i="11"/>
  <c r="R39" i="12"/>
  <c r="E36" i="11"/>
  <c r="E36" i="12"/>
  <c r="E36" i="10"/>
  <c r="R35" i="11"/>
  <c r="R35" i="10"/>
  <c r="R35" i="12"/>
  <c r="E32" i="10"/>
  <c r="E32" i="12"/>
  <c r="E32" i="11"/>
  <c r="F31" i="11"/>
  <c r="F31" i="12"/>
  <c r="F31" i="10"/>
  <c r="D28" i="11"/>
  <c r="D28" i="12"/>
  <c r="F27" i="10"/>
  <c r="F27" i="12"/>
  <c r="F27" i="11"/>
  <c r="D24" i="10"/>
  <c r="D24" i="12"/>
  <c r="D24" i="11"/>
  <c r="F23" i="11"/>
  <c r="F23" i="12"/>
  <c r="F23" i="10"/>
  <c r="R22" i="11"/>
  <c r="R22" i="12"/>
  <c r="R70" i="10"/>
  <c r="R41" i="10"/>
  <c r="AA21" i="1"/>
  <c r="AS23" i="5" s="1"/>
  <c r="F74" i="11"/>
  <c r="F74" i="12"/>
  <c r="F72" i="12"/>
  <c r="F72" i="11"/>
  <c r="F70" i="12"/>
  <c r="F68" i="11"/>
  <c r="F68" i="12"/>
  <c r="D65" i="11"/>
  <c r="D65" i="12"/>
  <c r="F64" i="12"/>
  <c r="F64" i="11"/>
  <c r="D61" i="12"/>
  <c r="D61" i="11"/>
  <c r="F60" i="11"/>
  <c r="F60" i="12"/>
  <c r="D57" i="11"/>
  <c r="D57" i="12"/>
  <c r="F56" i="12"/>
  <c r="F56" i="11"/>
  <c r="D53" i="12"/>
  <c r="D53" i="11"/>
  <c r="F52" i="12"/>
  <c r="F52" i="11"/>
  <c r="D49" i="12"/>
  <c r="D49" i="11"/>
  <c r="F48" i="12"/>
  <c r="F48" i="11"/>
  <c r="D45" i="12"/>
  <c r="D45" i="11"/>
  <c r="F44" i="12"/>
  <c r="F44" i="11"/>
  <c r="D40" i="12"/>
  <c r="F39" i="11"/>
  <c r="F39" i="12"/>
  <c r="F39" i="10"/>
  <c r="D36" i="11"/>
  <c r="D36" i="12"/>
  <c r="F35" i="10"/>
  <c r="F35" i="12"/>
  <c r="F35" i="11"/>
  <c r="D32" i="10"/>
  <c r="D32" i="12"/>
  <c r="E31" i="11"/>
  <c r="E31" i="12"/>
  <c r="R30" i="11"/>
  <c r="R30" i="12"/>
  <c r="E27" i="10"/>
  <c r="E27" i="12"/>
  <c r="E27" i="11"/>
  <c r="R26" i="10"/>
  <c r="R26" i="12"/>
  <c r="R26" i="11"/>
  <c r="E23" i="11"/>
  <c r="E23" i="12"/>
  <c r="F22" i="10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2"/>
  <c r="E72" i="11"/>
  <c r="E72" i="12"/>
  <c r="E70" i="12"/>
  <c r="E68" i="11"/>
  <c r="E68" i="12"/>
  <c r="R67" i="11"/>
  <c r="R67" i="12"/>
  <c r="E64" i="12"/>
  <c r="E64" i="11"/>
  <c r="R63" i="12"/>
  <c r="R63" i="11"/>
  <c r="E60" i="11"/>
  <c r="E60" i="12"/>
  <c r="R59" i="11"/>
  <c r="R59" i="12"/>
  <c r="E56" i="12"/>
  <c r="E56" i="11"/>
  <c r="R55" i="12"/>
  <c r="R55" i="11"/>
  <c r="E52" i="11"/>
  <c r="E52" i="12"/>
  <c r="R51" i="11"/>
  <c r="R51" i="12"/>
  <c r="E48" i="12"/>
  <c r="E48" i="11"/>
  <c r="R47" i="11"/>
  <c r="R47" i="12"/>
  <c r="E44" i="11"/>
  <c r="E44" i="12"/>
  <c r="R43" i="11"/>
  <c r="R43" i="12"/>
  <c r="E39" i="11"/>
  <c r="E39" i="12"/>
  <c r="R38" i="11"/>
  <c r="R38" i="12"/>
  <c r="E35" i="10"/>
  <c r="E35" i="12"/>
  <c r="R34" i="10"/>
  <c r="R34" i="12"/>
  <c r="D31" i="12"/>
  <c r="F30" i="10"/>
  <c r="F30" i="11"/>
  <c r="F30" i="12"/>
  <c r="D27" i="11"/>
  <c r="D27" i="12"/>
  <c r="F26" i="11"/>
  <c r="F26" i="12"/>
  <c r="E22" i="11"/>
  <c r="E22" i="12"/>
  <c r="R21" i="12"/>
  <c r="R21" i="11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2"/>
  <c r="D74" i="11"/>
  <c r="D72" i="12"/>
  <c r="D70" i="11"/>
  <c r="D70" i="12"/>
  <c r="D68" i="11"/>
  <c r="D68" i="12"/>
  <c r="F67" i="11"/>
  <c r="F67" i="12"/>
  <c r="D64" i="12"/>
  <c r="F63" i="11"/>
  <c r="F63" i="12"/>
  <c r="D60" i="11"/>
  <c r="D60" i="12"/>
  <c r="F59" i="11"/>
  <c r="F59" i="12"/>
  <c r="D56" i="12"/>
  <c r="F55" i="11"/>
  <c r="F55" i="12"/>
  <c r="D52" i="11"/>
  <c r="D52" i="12"/>
  <c r="F51" i="12"/>
  <c r="F51" i="11"/>
  <c r="D48" i="12"/>
  <c r="F47" i="11"/>
  <c r="F47" i="12"/>
  <c r="D44" i="11"/>
  <c r="D44" i="12"/>
  <c r="F43" i="12"/>
  <c r="F43" i="11"/>
  <c r="D39" i="12"/>
  <c r="F38" i="12"/>
  <c r="D35" i="11"/>
  <c r="D35" i="12"/>
  <c r="F34" i="11"/>
  <c r="F34" i="12"/>
  <c r="E30" i="11"/>
  <c r="E30" i="12"/>
  <c r="R29" i="12"/>
  <c r="R29" i="11"/>
  <c r="E26" i="12"/>
  <c r="R25" i="12"/>
  <c r="D22" i="11"/>
  <c r="D22" i="10"/>
  <c r="D22" i="12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1"/>
  <c r="R75" i="12"/>
  <c r="R73" i="12"/>
  <c r="R71" i="12"/>
  <c r="R71" i="11"/>
  <c r="R69" i="12"/>
  <c r="E67" i="12"/>
  <c r="R66" i="12"/>
  <c r="E63" i="11"/>
  <c r="E63" i="12"/>
  <c r="R62" i="11"/>
  <c r="R62" i="12"/>
  <c r="E59" i="12"/>
  <c r="R58" i="12"/>
  <c r="E55" i="11"/>
  <c r="E55" i="12"/>
  <c r="R54" i="11"/>
  <c r="R54" i="12"/>
  <c r="E51" i="12"/>
  <c r="R50" i="12"/>
  <c r="E47" i="11"/>
  <c r="E47" i="12"/>
  <c r="R46" i="11"/>
  <c r="R46" i="12"/>
  <c r="E43" i="12"/>
  <c r="R42" i="12"/>
  <c r="E38" i="11"/>
  <c r="E38" i="12"/>
  <c r="R37" i="12"/>
  <c r="R37" i="11"/>
  <c r="E34" i="12"/>
  <c r="R33" i="12"/>
  <c r="D30" i="11"/>
  <c r="D30" i="10"/>
  <c r="D30" i="12"/>
  <c r="F29" i="12"/>
  <c r="D26" i="10"/>
  <c r="D26" i="11"/>
  <c r="D26" i="12"/>
  <c r="F25" i="11"/>
  <c r="F25" i="12"/>
  <c r="E21" i="12"/>
  <c r="E21" i="10"/>
  <c r="E21" i="11"/>
  <c r="R20" i="10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1"/>
  <c r="F75" i="12"/>
  <c r="F73" i="12"/>
  <c r="F71" i="11"/>
  <c r="F71" i="12"/>
  <c r="F69" i="12"/>
  <c r="D67" i="12"/>
  <c r="F66" i="11"/>
  <c r="F66" i="12"/>
  <c r="D63" i="12"/>
  <c r="F62" i="12"/>
  <c r="D59" i="12"/>
  <c r="D59" i="11"/>
  <c r="F58" i="12"/>
  <c r="F58" i="11"/>
  <c r="D55" i="12"/>
  <c r="F54" i="12"/>
  <c r="D51" i="11"/>
  <c r="D51" i="12"/>
  <c r="F50" i="11"/>
  <c r="F50" i="12"/>
  <c r="D47" i="12"/>
  <c r="F46" i="12"/>
  <c r="D43" i="11"/>
  <c r="D43" i="12"/>
  <c r="F42" i="11"/>
  <c r="F42" i="12"/>
  <c r="D38" i="11"/>
  <c r="D38" i="12"/>
  <c r="F37" i="12"/>
  <c r="D34" i="10"/>
  <c r="D34" i="11"/>
  <c r="D34" i="12"/>
  <c r="F33" i="11"/>
  <c r="F33" i="12"/>
  <c r="E29" i="12"/>
  <c r="E29" i="10"/>
  <c r="E29" i="11"/>
  <c r="R28" i="10"/>
  <c r="R28" i="12"/>
  <c r="R28" i="11"/>
  <c r="E25" i="12"/>
  <c r="E25" i="11"/>
  <c r="E25" i="10"/>
  <c r="R24" i="11"/>
  <c r="R24" i="12"/>
  <c r="R24" i="10"/>
  <c r="D21" i="12"/>
  <c r="D21" i="10"/>
  <c r="D21" i="11"/>
  <c r="F20" i="12"/>
  <c r="F20" i="11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2"/>
  <c r="E73" i="11"/>
  <c r="E73" i="12"/>
  <c r="E71" i="12"/>
  <c r="E71" i="11"/>
  <c r="E69" i="12"/>
  <c r="E69" i="11"/>
  <c r="E66" i="12"/>
  <c r="R65" i="12"/>
  <c r="E62" i="12"/>
  <c r="E62" i="11"/>
  <c r="R61" i="11"/>
  <c r="R61" i="12"/>
  <c r="E58" i="12"/>
  <c r="R57" i="12"/>
  <c r="E54" i="11"/>
  <c r="E54" i="12"/>
  <c r="R53" i="12"/>
  <c r="R53" i="11"/>
  <c r="E50" i="12"/>
  <c r="R49" i="12"/>
  <c r="E46" i="11"/>
  <c r="E46" i="12"/>
  <c r="R45" i="12"/>
  <c r="R45" i="11"/>
  <c r="E42" i="12"/>
  <c r="R41" i="12"/>
  <c r="R40" i="11"/>
  <c r="R40" i="12"/>
  <c r="E37" i="12"/>
  <c r="E37" i="10"/>
  <c r="E37" i="11"/>
  <c r="R36" i="10"/>
  <c r="R36" i="12"/>
  <c r="R36" i="11"/>
  <c r="E33" i="12"/>
  <c r="E33" i="11"/>
  <c r="E33" i="10"/>
  <c r="R32" i="11"/>
  <c r="R32" i="12"/>
  <c r="R32" i="10"/>
  <c r="D29" i="12"/>
  <c r="D29" i="10"/>
  <c r="D29" i="11"/>
  <c r="F28" i="12"/>
  <c r="F28" i="11"/>
  <c r="F28" i="10"/>
  <c r="D25" i="12"/>
  <c r="D25" i="11"/>
  <c r="D25" i="10"/>
  <c r="F24" i="12"/>
  <c r="F24" i="10"/>
  <c r="F24" i="11"/>
  <c r="E20" i="11"/>
  <c r="E20" i="12"/>
  <c r="E20" i="10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2"/>
  <c r="D73" i="11"/>
  <c r="D73" i="12"/>
  <c r="D71" i="12"/>
  <c r="D69" i="12"/>
  <c r="D69" i="11"/>
  <c r="D66" i="12"/>
  <c r="D66" i="11"/>
  <c r="F65" i="12"/>
  <c r="F65" i="11"/>
  <c r="D62" i="12"/>
  <c r="D62" i="11"/>
  <c r="F61" i="12"/>
  <c r="D58" i="12"/>
  <c r="D58" i="11"/>
  <c r="F57" i="12"/>
  <c r="F57" i="11"/>
  <c r="D54" i="11"/>
  <c r="D54" i="12"/>
  <c r="F53" i="12"/>
  <c r="D50" i="11"/>
  <c r="D50" i="12"/>
  <c r="F49" i="11"/>
  <c r="F49" i="12"/>
  <c r="D46" i="11"/>
  <c r="D46" i="12"/>
  <c r="F45" i="12"/>
  <c r="D42" i="11"/>
  <c r="D42" i="12"/>
  <c r="D41" i="12"/>
  <c r="D41" i="11"/>
  <c r="F40" i="12"/>
  <c r="F40" i="10"/>
  <c r="F40" i="11"/>
  <c r="D37" i="12"/>
  <c r="D37" i="10"/>
  <c r="D37" i="11"/>
  <c r="F36" i="12"/>
  <c r="F36" i="11"/>
  <c r="F36" i="10"/>
  <c r="D33" i="12"/>
  <c r="D33" i="11"/>
  <c r="D33" i="10"/>
  <c r="F32" i="12"/>
  <c r="F32" i="10"/>
  <c r="F32" i="11"/>
  <c r="E28" i="11"/>
  <c r="E28" i="12"/>
  <c r="E28" i="10"/>
  <c r="R27" i="11"/>
  <c r="R27" i="10"/>
  <c r="R27" i="12"/>
  <c r="E24" i="10"/>
  <c r="E24" i="12"/>
  <c r="E24" i="11"/>
  <c r="R23" i="10"/>
  <c r="R23" i="11"/>
  <c r="R23" i="12"/>
  <c r="D20" i="11"/>
  <c r="D20" i="12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A8" i="1"/>
  <c r="AS10" i="5" s="1"/>
  <c r="AN14" i="5"/>
  <c r="AN16" i="5"/>
  <c r="AA16" i="1"/>
  <c r="AS18" i="5" s="1"/>
  <c r="AA15" i="1"/>
  <c r="AS17" i="5" s="1"/>
  <c r="AN9" i="5"/>
  <c r="AA6" i="1"/>
  <c r="AS8" i="5" s="1"/>
  <c r="R4" i="12"/>
  <c r="R4" i="11"/>
  <c r="R4" i="10"/>
  <c r="S7" i="12"/>
  <c r="S7" i="11"/>
  <c r="S7" i="10"/>
  <c r="AN12" i="5"/>
  <c r="D3" i="11"/>
  <c r="D3" i="12"/>
  <c r="D3" i="10"/>
  <c r="AE60" i="10" l="1"/>
  <c r="AE1" i="10"/>
  <c r="AE46" i="10"/>
  <c r="AE1" i="12"/>
  <c r="AE20" i="10"/>
  <c r="AE72" i="11"/>
  <c r="AE20" i="11"/>
  <c r="AE62" i="10"/>
  <c r="AE46" i="11"/>
  <c r="AE62" i="11"/>
  <c r="AE62" i="12"/>
  <c r="AE36" i="11"/>
  <c r="AE36" i="12"/>
  <c r="AE36" i="10"/>
  <c r="AE26" i="12"/>
  <c r="AE26" i="11"/>
  <c r="AE26" i="10"/>
  <c r="AE48" i="12"/>
  <c r="AE48" i="11"/>
  <c r="AE48" i="10"/>
  <c r="AE22" i="12"/>
  <c r="AE22" i="11"/>
  <c r="AE22" i="10"/>
  <c r="AE53" i="11"/>
  <c r="AE53" i="12"/>
  <c r="AE53" i="10"/>
  <c r="AE75" i="11"/>
  <c r="AE75" i="12"/>
  <c r="AE75" i="10"/>
  <c r="AE49" i="12"/>
  <c r="AE49" i="11"/>
  <c r="AE49" i="10"/>
  <c r="AE20" i="12"/>
  <c r="AE71" i="12"/>
  <c r="AE71" i="11"/>
  <c r="AE71" i="10"/>
  <c r="AE61" i="11"/>
  <c r="AE61" i="12"/>
  <c r="AE61" i="10"/>
  <c r="AE57" i="12"/>
  <c r="AE57" i="11"/>
  <c r="AE57" i="10"/>
  <c r="AE47" i="12"/>
  <c r="AE47" i="11"/>
  <c r="AE47" i="10"/>
  <c r="AE50" i="12"/>
  <c r="AE50" i="11"/>
  <c r="AE50" i="10"/>
  <c r="AE43" i="11"/>
  <c r="AE43" i="12"/>
  <c r="AE43" i="10"/>
  <c r="AE68" i="11"/>
  <c r="AE68" i="12"/>
  <c r="AE68" i="10"/>
  <c r="AE23" i="12"/>
  <c r="AE23" i="11"/>
  <c r="AE23" i="10"/>
  <c r="AE58" i="12"/>
  <c r="AE58" i="11"/>
  <c r="AE58" i="10"/>
  <c r="AE35" i="11"/>
  <c r="AE35" i="12"/>
  <c r="AE35" i="10"/>
  <c r="AE54" i="12"/>
  <c r="AE54" i="11"/>
  <c r="AE54" i="10"/>
  <c r="AE40" i="12"/>
  <c r="AE40" i="11"/>
  <c r="AE40" i="10"/>
  <c r="AE65" i="12"/>
  <c r="AE65" i="11"/>
  <c r="AE65" i="10"/>
  <c r="AE32" i="12"/>
  <c r="AE32" i="11"/>
  <c r="AE32" i="10"/>
  <c r="AE63" i="12"/>
  <c r="AE63" i="11"/>
  <c r="AE63" i="10"/>
  <c r="AE37" i="11"/>
  <c r="AE37" i="12"/>
  <c r="AE37" i="10"/>
  <c r="AE55" i="12"/>
  <c r="AE55" i="11"/>
  <c r="AE55" i="10"/>
  <c r="AE45" i="11"/>
  <c r="AE45" i="12"/>
  <c r="AE45" i="10"/>
  <c r="AE67" i="11"/>
  <c r="AE67" i="12"/>
  <c r="AE67" i="10"/>
  <c r="AE41" i="12"/>
  <c r="AE41" i="11"/>
  <c r="AE41" i="10"/>
  <c r="AE34" i="12"/>
  <c r="AE34" i="11"/>
  <c r="AE34" i="10"/>
  <c r="AE27" i="11"/>
  <c r="AE27" i="12"/>
  <c r="AE27" i="10"/>
  <c r="AE52" i="11"/>
  <c r="AE52" i="12"/>
  <c r="AE52" i="10"/>
  <c r="AE42" i="12"/>
  <c r="AE42" i="11"/>
  <c r="AE42" i="10"/>
  <c r="AE64" i="12"/>
  <c r="AE64" i="11"/>
  <c r="AE64" i="10"/>
  <c r="AE38" i="12"/>
  <c r="AE38" i="11"/>
  <c r="AE38" i="10"/>
  <c r="AE69" i="11"/>
  <c r="AE69" i="12"/>
  <c r="AE69" i="10"/>
  <c r="AE24" i="12"/>
  <c r="AE24" i="11"/>
  <c r="AE24" i="10"/>
  <c r="AE73" i="12"/>
  <c r="AE73" i="11"/>
  <c r="AE73" i="10"/>
  <c r="AE66" i="12"/>
  <c r="AE66" i="11"/>
  <c r="AE66" i="10"/>
  <c r="AE21" i="11"/>
  <c r="AE21" i="12"/>
  <c r="AE21" i="10"/>
  <c r="AE59" i="11"/>
  <c r="AE59" i="12"/>
  <c r="AE59" i="10"/>
  <c r="AE33" i="12"/>
  <c r="AE33" i="11"/>
  <c r="AE33" i="10"/>
  <c r="AE39" i="12"/>
  <c r="AE39" i="11"/>
  <c r="AE39" i="10"/>
  <c r="AE74" i="12"/>
  <c r="AE74" i="11"/>
  <c r="AE74" i="10"/>
  <c r="AE29" i="11"/>
  <c r="AE29" i="12"/>
  <c r="AE29" i="10"/>
  <c r="AE51" i="11"/>
  <c r="AE51" i="12"/>
  <c r="AE51" i="10"/>
  <c r="AE70" i="12"/>
  <c r="AE70" i="11"/>
  <c r="AE70" i="10"/>
  <c r="AE25" i="12"/>
  <c r="AE25" i="11"/>
  <c r="AE25" i="10"/>
  <c r="AE31" i="12"/>
  <c r="AE31" i="11"/>
  <c r="AE31" i="10"/>
  <c r="AE56" i="12"/>
  <c r="AE56" i="11"/>
  <c r="AE56" i="10"/>
  <c r="AE9" i="11"/>
  <c r="AE9" i="12"/>
  <c r="AE9" i="10"/>
  <c r="AE8" i="11"/>
  <c r="AE8" i="12"/>
  <c r="AE8" i="10"/>
  <c r="AE15" i="11"/>
  <c r="AE15" i="12"/>
  <c r="AE15" i="10"/>
  <c r="AE2" i="11"/>
  <c r="AE2" i="12"/>
  <c r="AE2" i="10"/>
  <c r="AE6" i="11"/>
  <c r="AE6" i="12"/>
  <c r="AE6" i="10"/>
  <c r="AE5" i="11"/>
  <c r="AE5" i="12"/>
  <c r="AE5" i="10"/>
  <c r="AE4" i="12"/>
  <c r="AE4" i="11"/>
  <c r="AE4" i="10"/>
  <c r="AE11" i="12"/>
  <c r="AE11" i="11"/>
  <c r="AE11" i="10"/>
  <c r="AE18" i="11"/>
  <c r="AE18" i="12"/>
  <c r="AE18" i="10"/>
  <c r="AE17" i="11"/>
  <c r="AE17" i="12"/>
  <c r="AE17" i="10"/>
  <c r="AE16" i="11"/>
  <c r="AE16" i="12"/>
  <c r="AE16" i="10"/>
  <c r="AE7" i="11"/>
  <c r="AE7" i="12"/>
  <c r="AE7" i="10"/>
  <c r="AE14" i="11"/>
  <c r="AE14" i="12"/>
  <c r="AE14" i="10"/>
  <c r="AE13" i="11"/>
  <c r="AE13" i="12"/>
  <c r="AE13" i="10"/>
  <c r="AE12" i="12"/>
  <c r="AE12" i="11"/>
  <c r="AE12" i="10"/>
  <c r="AE19" i="12"/>
  <c r="AE19" i="11"/>
  <c r="AE19" i="10"/>
  <c r="AE3" i="12"/>
  <c r="AE3" i="11"/>
  <c r="AE3" i="10"/>
  <c r="AE10" i="11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>
  <authors>
    <author>yamamotohiroshi</author>
    <author>NEC-PCuser</author>
    <author>user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14" authorId="2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<sst xmlns="http://schemas.openxmlformats.org/spreadsheetml/2006/main" count="1643" uniqueCount="170">
  <si>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</si>
  <si>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</si>
  <si>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</si>
  <si>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</si>
  <si>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</si>
  <si>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</si>
  <si>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</si>
  <si>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</si>
  <si>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</si>
  <si>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</si>
  <si>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</si>
  <si>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</si>
  <si>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</si>
  <si>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</si>
  <si>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</si>
  <si>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</si>
  <si>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</si>
  <si>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</si>
  <si>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</si>
  <si>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</si>
  <si>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</si>
  <si>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</si>
  <si>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</si>
  <si>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</si>
  <si>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</si>
  <si>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</si>
  <si>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</si>
  <si>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</si>
  <si>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</si>
  <si>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</si>
  <si>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</si>
  <si>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</si>
  <si>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</si>
  <si>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</si>
  <si>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</si>
  <si>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</si>
  <si>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</si>
  <si>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</si>
  <si>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</si>
  <si>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</si>
  <si>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</si>
  <si>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</si>
  <si>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</si>
  <si>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</si>
  <si>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</si>
  <si>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</si>
  <si>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</si>
  <si>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</si>
  <si>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</si>
  <si>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</si>
  <si>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</si>
  <si>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</si>
  <si>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</si>
  <si>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</si>
  <si>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</si>
  <si>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</si>
  <si>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</si>
  <si>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</si>
  <si>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</si>
  <si>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</si>
  <si>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</si>
  <si>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</si>
  <si>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</si>
  <si>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</si>
  <si>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</si>
  <si>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</si>
  <si>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</si>
  <si>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</si>
  <si>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</si>
  <si>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</si>
  <si>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</si>
  <si>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</si>
  <si>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</si>
  <si>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</si>
  <si>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</si>
  <si>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</si>
  <si>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</si>
  <si>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</si>
  <si>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</si>
  <si>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</si>
  <si>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</si>
  <si>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</si>
  <si>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</si>
  <si>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</si>
  <si>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</si>
  <si>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</si>
  <si>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</si>
  <si>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</si>
  <si>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</si>
  <si>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</si>
  <si>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</si>
  <si>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</si>
  <si>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</si>
  <si>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</si>
  <si>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</si>
  <si>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</si>
  <si>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</si>
  <si>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</si>
  <si>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</si>
  <si>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</si>
  <si>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</si>
  <si>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</si>
  <si>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</si>
  <si>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</si>
  <si>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</si>
  <si>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</si>
  <si>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</si>
  <si>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</si>
  <si>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</si>
  <si>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</si>
  <si>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</si>
  <si>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</si>
  <si>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</si>
  <si>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</si>
  <si>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</si>
  <si>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</si>
  <si>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</si>
  <si>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</si>
  <si>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</si>
  <si>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</si>
  <si>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</si>
  <si>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</si>
  <si>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</si>
  <si>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</si>
  <si>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</si>
  <si>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</si>
  <si>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</si>
  <si>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</si>
  <si>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</si>
  <si>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</si>
  <si>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</si>
  <si>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</si>
  <si>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</si>
  <si>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</si>
  <si>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</si>
  <si>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</si>
  <si>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</si>
  <si>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</si>
  <si>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</si>
  <si>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</si>
  <si>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</si>
  <si>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</si>
  <si>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</si>
  <si>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</si>
  <si>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</si>
  <si>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</si>
  <si>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</si>
  <si>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</si>
  <si>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</si>
  <si>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</si>
  <si>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</si>
  <si>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</si>
  <si>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</si>
  <si>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</si>
  <si>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</si>
  <si>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</si>
  <si>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</si>
  <si>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</si>
  <si>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</si>
  <si>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</si>
  <si>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</si>
  <si>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</si>
  <si>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</si>
  <si>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</si>
  <si>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CC 山梨県選手権
クラシカル</t>
    <rPh sb="3" eb="6">
      <t>ヤマナシケン</t>
    </rPh>
    <rPh sb="6" eb="9">
      <t>センシュケン</t>
    </rPh>
    <phoneticPr fontId="1"/>
  </si>
  <si>
    <t>CC 山梨県選手権
フリー</t>
    <phoneticPr fontId="1"/>
  </si>
  <si>
    <t>クロスカントリー
山梨県選手権　クラシカル</t>
    <rPh sb="9" eb="12">
      <t>ヤマナシケン</t>
    </rPh>
    <rPh sb="12" eb="15">
      <t>センシュケン</t>
    </rPh>
    <phoneticPr fontId="8"/>
  </si>
  <si>
    <t>クロスカントリー
山梨県選手権　フリー</t>
    <rPh sb="9" eb="12">
      <t>ヤマナシケン</t>
    </rPh>
    <rPh sb="12" eb="15">
      <t>センシュケン</t>
    </rPh>
    <phoneticPr fontId="8"/>
  </si>
  <si>
    <t>○</t>
  </si>
  <si>
    <t>SAY登録金（山梨県スキー連盟以外でSAJ登録をしているもの）</t>
    <rPh sb="3" eb="5">
      <t>トウロク</t>
    </rPh>
    <rPh sb="5" eb="6">
      <t>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</si>
</sst>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0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177" fontId="7" fillId="0" borderId="1" xfId="35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0" borderId="0" xfId="0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on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16" fillId="2" borderId="1" xfId="35" applyNumberFormat="1" applyFon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4" xfId="0" applyBorder="1"/>
    <xf numFmtId="0" fontId="0" fillId="0" borderId="0" xfId="0" applyFill="1" applyBorder="1"/>
    <xf numFmtId="0" fontId="0" fillId="0" borderId="27" xfId="0" applyBorder="1"/>
    <xf numFmtId="0" fontId="0" fillId="2" borderId="0" xfId="0" applyFill="1"/>
    <xf numFmtId="0" fontId="0" fillId="0" borderId="0" xfId="0" applyFill="1"/>
    <xf numFmtId="0" fontId="0" fillId="5" borderId="6" xfId="0" applyFill="1" applyBorder="1" applyAlignment="1"/>
    <xf numFmtId="0" fontId="0" fillId="5" borderId="7" xfId="0" applyFill="1" applyBorder="1" applyAlignment="1"/>
    <xf numFmtId="6" fontId="0" fillId="2" borderId="23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2" xfId="0" applyBorder="1"/>
    <xf numFmtId="178" fontId="0" fillId="0" borderId="20" xfId="0" applyNumberFormat="1" applyBorder="1"/>
    <xf numFmtId="178" fontId="0" fillId="0" borderId="23" xfId="0" applyNumberFormat="1" applyBorder="1"/>
    <xf numFmtId="5" fontId="0" fillId="0" borderId="20" xfId="0" applyNumberFormat="1" applyBorder="1"/>
    <xf numFmtId="5" fontId="0" fillId="0" borderId="23" xfId="0" applyNumberFormat="1" applyBorder="1"/>
    <xf numFmtId="14" fontId="0" fillId="2" borderId="7" xfId="0" applyNumberFormat="1" applyFill="1" applyBorder="1"/>
    <xf numFmtId="0" fontId="0" fillId="0" borderId="2" xfId="0" applyFill="1" applyBorder="1"/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28" xfId="0" applyFill="1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2" xfId="0" applyBorder="1" applyAlignment="1" applyProtection="1">
      <alignment shrinkToFit="1"/>
      <protection locked="0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4" xfId="0" applyFill="1" applyBorder="1" applyAlignment="1">
      <alignment wrapText="1"/>
    </xf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0" fillId="2" borderId="3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31" xfId="0" applyFill="1" applyBorder="1"/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shrinkToFit="1"/>
    </xf>
    <xf numFmtId="0" fontId="0" fillId="8" borderId="43" xfId="0" applyFill="1" applyBorder="1"/>
    <xf numFmtId="0" fontId="0" fillId="8" borderId="44" xfId="0" applyFill="1" applyBorder="1"/>
    <xf numFmtId="0" fontId="0" fillId="7" borderId="30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6" fontId="0" fillId="8" borderId="21" xfId="0" applyNumberFormat="1" applyFill="1" applyBorder="1"/>
    <xf numFmtId="6" fontId="0" fillId="8" borderId="23" xfId="0" applyNumberFormat="1" applyFill="1" applyBorder="1"/>
    <xf numFmtId="176" fontId="0" fillId="0" borderId="40" xfId="0" applyNumberFormat="1" applyBorder="1"/>
    <xf numFmtId="6" fontId="0" fillId="8" borderId="45" xfId="0" applyNumberFormat="1" applyFill="1" applyBorder="1"/>
    <xf numFmtId="6" fontId="0" fillId="8" borderId="47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2" borderId="19" xfId="0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0" borderId="0" xfId="0" applyFont="1"/>
    <xf numFmtId="0" fontId="20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5" fontId="14" fillId="2" borderId="20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0" fontId="7" fillId="0" borderId="3" xfId="35" applyBorder="1" applyAlignment="1">
      <alignment horizontal="center" vertical="center"/>
    </xf>
    <xf numFmtId="0" fontId="7" fillId="0" borderId="4" xfId="35" applyBorder="1" applyAlignment="1">
      <alignment horizontal="center" vertical="center"/>
    </xf>
    <xf numFmtId="0" fontId="7" fillId="0" borderId="48" xfId="35" applyBorder="1" applyAlignment="1">
      <alignment horizontal="center" vertical="center"/>
    </xf>
    <xf numFmtId="0" fontId="7" fillId="0" borderId="49" xfId="35" applyBorder="1" applyAlignment="1">
      <alignment horizontal="center" vertical="center"/>
    </xf>
    <xf numFmtId="14" fontId="21" fillId="2" borderId="3" xfId="35" applyNumberFormat="1" applyFont="1" applyFill="1" applyBorder="1" applyAlignment="1">
      <alignment horizontal="left" vertical="center" wrapText="1"/>
    </xf>
    <xf numFmtId="14" fontId="21" fillId="2" borderId="4" xfId="35" applyNumberFormat="1" applyFont="1" applyFill="1" applyBorder="1" applyAlignment="1">
      <alignment horizontal="left" vertical="center"/>
    </xf>
    <xf numFmtId="14" fontId="7" fillId="0" borderId="1" xfId="35" applyNumberFormat="1" applyBorder="1" applyAlignment="1">
      <alignment horizontal="left" vertical="center"/>
    </xf>
    <xf numFmtId="0" fontId="7" fillId="0" borderId="1" xfId="35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0" fillId="7" borderId="5" xfId="0" applyNumberFormat="1" applyFont="1" applyFill="1" applyBorder="1" applyAlignment="1" applyProtection="1">
      <alignment horizontal="center"/>
      <protection locked="0"/>
    </xf>
    <xf numFmtId="14" fontId="0" fillId="7" borderId="7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14" fontId="0" fillId="7" borderId="11" xfId="0" applyNumberFormat="1" applyFont="1" applyFill="1" applyBorder="1" applyAlignment="1" applyProtection="1">
      <alignment horizontal="center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1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topLeftCell="B1" workbookViewId="0">
      <selection activeCell="B4" sqref="B4"/>
    </sheetView>
  </sheetViews>
  <sheetFormatPr defaultColWidth="13" defaultRowHeight="14.25"/>
  <cols>
    <col min="1" max="1" width="12.875" style="2"/>
    <col min="2" max="2" width="102.5" customWidth="1"/>
  </cols>
  <sheetData>
    <row r="1" spans="1:11" ht="17.25">
      <c r="B1" s="3" t="s">
        <v>2</v>
      </c>
      <c r="C1" s="3"/>
    </row>
    <row r="2" spans="1:11">
      <c r="A2" s="7"/>
    </row>
    <row r="3" spans="1:11" ht="18.75">
      <c r="A3" s="7"/>
      <c r="B3" s="4" t="s">
        <v>149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A4" s="7"/>
      <c r="B4" s="121" t="s">
        <v>159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H15"/>
  <sheetViews>
    <sheetView tabSelected="1" workbookViewId="0">
      <selection activeCell="B4" sqref="B4:F4"/>
    </sheetView>
  </sheetViews>
  <sheetFormatPr defaultRowHeight="19.5" customHeight="1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>
      <c r="A1" s="13" t="s">
        <v>50</v>
      </c>
    </row>
    <row r="2" spans="1:8" ht="19.5" customHeight="1">
      <c r="A2" s="14" t="s">
        <v>51</v>
      </c>
      <c r="B2" s="147"/>
      <c r="C2" s="147"/>
      <c r="D2" s="147"/>
      <c r="E2" s="147"/>
      <c r="F2" s="147"/>
    </row>
    <row r="3" spans="1:8" ht="19.5" customHeight="1">
      <c r="A3" s="14" t="s">
        <v>52</v>
      </c>
      <c r="B3" s="148"/>
      <c r="C3" s="148"/>
      <c r="D3" s="148"/>
      <c r="E3" s="148"/>
      <c r="F3" s="148"/>
    </row>
    <row r="4" spans="1:8" ht="19.5" customHeight="1">
      <c r="A4" s="14" t="s">
        <v>73</v>
      </c>
      <c r="B4" s="148"/>
      <c r="C4" s="148"/>
      <c r="D4" s="148"/>
      <c r="E4" s="148"/>
      <c r="F4" s="148"/>
    </row>
    <row r="5" spans="1:8" ht="19.5" customHeight="1">
      <c r="A5" s="14" t="s">
        <v>53</v>
      </c>
      <c r="B5" s="148"/>
      <c r="C5" s="148"/>
      <c r="D5" s="148"/>
      <c r="E5" s="148"/>
      <c r="F5" s="148"/>
    </row>
    <row r="6" spans="1:8" ht="19.5" customHeight="1">
      <c r="A6" s="14" t="s">
        <v>54</v>
      </c>
      <c r="B6" s="148"/>
      <c r="C6" s="148"/>
      <c r="D6" s="148"/>
      <c r="E6" s="148"/>
      <c r="F6" s="148"/>
    </row>
    <row r="7" spans="1:8" ht="19.5" customHeight="1">
      <c r="A7" s="122"/>
    </row>
    <row r="8" spans="1:8" ht="19.5" customHeight="1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>
      <c r="A9" s="139">
        <v>43842</v>
      </c>
      <c r="B9" s="145" t="s">
        <v>166</v>
      </c>
      <c r="C9" s="31" t="s">
        <v>63</v>
      </c>
      <c r="D9" s="32">
        <v>2000</v>
      </c>
      <c r="E9" s="32">
        <f>COUNTIF(エントリー!AU6:AU80,2000)</f>
        <v>0</v>
      </c>
      <c r="F9" s="32">
        <f>D9*E9</f>
        <v>0</v>
      </c>
      <c r="G9" s="141"/>
      <c r="H9" s="143"/>
    </row>
    <row r="10" spans="1:8" ht="19.5" customHeight="1">
      <c r="A10" s="140"/>
      <c r="B10" s="146"/>
      <c r="C10" s="31" t="s">
        <v>64</v>
      </c>
      <c r="D10" s="32">
        <v>4000</v>
      </c>
      <c r="E10" s="32">
        <f>COUNTIF(エントリー!AU6:AU80,4000)</f>
        <v>0</v>
      </c>
      <c r="F10" s="32">
        <f t="shared" ref="F10" si="0">D10*E10</f>
        <v>0</v>
      </c>
      <c r="G10" s="142"/>
      <c r="H10" s="144"/>
    </row>
    <row r="11" spans="1:8" ht="19.5" customHeight="1">
      <c r="A11" s="139">
        <v>43843</v>
      </c>
      <c r="B11" s="145" t="s">
        <v>167</v>
      </c>
      <c r="C11" s="31" t="s">
        <v>63</v>
      </c>
      <c r="D11" s="32">
        <v>2000</v>
      </c>
      <c r="E11" s="32">
        <f>COUNTIF(エントリー!AW6:AW80,2000)</f>
        <v>0</v>
      </c>
      <c r="F11" s="33">
        <f>D11*E11</f>
        <v>0</v>
      </c>
      <c r="G11" s="141"/>
      <c r="H11" s="143"/>
    </row>
    <row r="12" spans="1:8" ht="19.5" customHeight="1">
      <c r="A12" s="140"/>
      <c r="B12" s="146"/>
      <c r="C12" s="31" t="s">
        <v>64</v>
      </c>
      <c r="D12" s="32">
        <v>4000</v>
      </c>
      <c r="E12" s="32">
        <f>COUNTIF(エントリー!AW6:AW80,4000)</f>
        <v>0</v>
      </c>
      <c r="F12" s="33">
        <f>D12*E12</f>
        <v>0</v>
      </c>
      <c r="G12" s="142"/>
      <c r="H12" s="144"/>
    </row>
    <row r="13" spans="1:8" ht="19.5" customHeight="1">
      <c r="A13" s="134" t="s">
        <v>65</v>
      </c>
      <c r="B13" s="135"/>
      <c r="C13" s="136">
        <f>SUM(F9:F12)</f>
        <v>0</v>
      </c>
      <c r="D13" s="137"/>
      <c r="E13" s="137"/>
      <c r="F13" s="138"/>
    </row>
    <row r="14" spans="1:8" ht="19.5" customHeight="1" thickBot="1">
      <c r="A14" s="130" t="s">
        <v>169</v>
      </c>
      <c r="B14" s="131"/>
      <c r="C14" s="34" t="s">
        <v>66</v>
      </c>
      <c r="D14" s="128">
        <v>1000</v>
      </c>
      <c r="E14" s="16"/>
      <c r="F14" s="32">
        <f>D14*E14</f>
        <v>0</v>
      </c>
    </row>
    <row r="15" spans="1:8" ht="19.5" customHeight="1" thickTop="1">
      <c r="A15" s="132" t="s">
        <v>67</v>
      </c>
      <c r="B15" s="132"/>
      <c r="C15" s="133">
        <f>C13+F14</f>
        <v>0</v>
      </c>
      <c r="D15" s="133"/>
      <c r="E15" s="133"/>
      <c r="F15" s="133"/>
    </row>
  </sheetData>
  <mergeCells count="18">
    <mergeCell ref="B2:F2"/>
    <mergeCell ref="B3:F3"/>
    <mergeCell ref="B5:F5"/>
    <mergeCell ref="B6:F6"/>
    <mergeCell ref="B9:B10"/>
    <mergeCell ref="B4:F4"/>
    <mergeCell ref="A9:A10"/>
    <mergeCell ref="G9:G10"/>
    <mergeCell ref="H9:H10"/>
    <mergeCell ref="A11:A12"/>
    <mergeCell ref="B11:B12"/>
    <mergeCell ref="G11:G12"/>
    <mergeCell ref="H11:H12"/>
    <mergeCell ref="A14:B14"/>
    <mergeCell ref="A15:B15"/>
    <mergeCell ref="C15:F15"/>
    <mergeCell ref="A13:B13"/>
    <mergeCell ref="C13:F13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>
      <formula1>LENB(B4)=LEN(B4)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F74" sqref="AF74"/>
    </sheetView>
  </sheetViews>
  <sheetFormatPr defaultColWidth="13" defaultRowHeight="14.25"/>
  <cols>
    <col min="1" max="1" width="6.375" style="57" bestFit="1" customWidth="1"/>
    <col min="2" max="2" width="10" style="57" customWidth="1"/>
    <col min="3" max="9" width="9.25" style="57" customWidth="1"/>
    <col min="11" max="12" width="9.25" customWidth="1"/>
    <col min="13" max="16" width="9.25" style="57" customWidth="1"/>
    <col min="17" max="17" width="9.25" customWidth="1"/>
    <col min="19" max="31" width="9.25" customWidth="1"/>
  </cols>
  <sheetData>
    <row r="1" spans="1:31" ht="33.950000000000003" customHeight="1">
      <c r="A1" s="165" t="s">
        <v>133</v>
      </c>
      <c r="B1" s="166"/>
      <c r="C1" s="60"/>
      <c r="D1" s="60"/>
      <c r="E1" s="60"/>
      <c r="F1" s="60"/>
      <c r="G1" s="65"/>
      <c r="H1" s="65"/>
      <c r="I1" s="65"/>
      <c r="J1" s="18"/>
      <c r="K1" s="18"/>
      <c r="L1" s="18"/>
      <c r="M1" s="60"/>
      <c r="N1" s="60"/>
      <c r="O1" s="60"/>
      <c r="P1" s="60"/>
      <c r="Q1" s="95"/>
      <c r="R1" s="18"/>
      <c r="S1" s="17"/>
      <c r="T1" s="95"/>
      <c r="U1" s="95"/>
      <c r="V1" s="95"/>
      <c r="W1" s="95"/>
      <c r="X1" s="95"/>
      <c r="Y1" s="95"/>
      <c r="Z1" s="95"/>
      <c r="AA1" s="95"/>
      <c r="AB1" s="17"/>
      <c r="AC1" s="95"/>
      <c r="AD1" s="95"/>
      <c r="AE1" s="118"/>
    </row>
    <row r="2" spans="1:31" ht="26.1" customHeight="1">
      <c r="A2" s="151" t="s">
        <v>1</v>
      </c>
      <c r="B2" s="149" t="s">
        <v>145</v>
      </c>
      <c r="C2" s="149" t="s">
        <v>75</v>
      </c>
      <c r="D2" s="149" t="s">
        <v>76</v>
      </c>
      <c r="E2" s="149" t="s">
        <v>135</v>
      </c>
      <c r="F2" s="149" t="s">
        <v>136</v>
      </c>
      <c r="G2" s="149" t="s">
        <v>134</v>
      </c>
      <c r="H2" s="152" t="s">
        <v>72</v>
      </c>
      <c r="I2" s="149" t="s">
        <v>74</v>
      </c>
      <c r="J2" s="154" t="s">
        <v>84</v>
      </c>
      <c r="K2" s="154" t="s">
        <v>83</v>
      </c>
      <c r="L2" s="154" t="s">
        <v>82</v>
      </c>
      <c r="M2" s="149" t="s">
        <v>107</v>
      </c>
      <c r="N2" s="149" t="s">
        <v>81</v>
      </c>
      <c r="O2" s="149" t="s">
        <v>80</v>
      </c>
      <c r="P2" s="149" t="s">
        <v>79</v>
      </c>
      <c r="Q2" s="154" t="s">
        <v>78</v>
      </c>
      <c r="R2" s="169" t="s">
        <v>77</v>
      </c>
      <c r="S2" s="156" t="s">
        <v>71</v>
      </c>
      <c r="T2" s="154" t="s">
        <v>90</v>
      </c>
      <c r="U2" s="158" t="s">
        <v>85</v>
      </c>
      <c r="V2" s="167" t="s">
        <v>86</v>
      </c>
      <c r="W2" s="167" t="s">
        <v>87</v>
      </c>
      <c r="X2" s="167" t="s">
        <v>110</v>
      </c>
      <c r="Y2" s="167" t="s">
        <v>111</v>
      </c>
      <c r="Z2" s="167" t="s">
        <v>88</v>
      </c>
      <c r="AA2" s="167" t="s">
        <v>89</v>
      </c>
      <c r="AB2" s="158" t="s">
        <v>144</v>
      </c>
      <c r="AC2" s="158" t="s">
        <v>150</v>
      </c>
      <c r="AD2" s="163" t="s">
        <v>151</v>
      </c>
      <c r="AE2" s="160" t="s">
        <v>160</v>
      </c>
    </row>
    <row r="3" spans="1:31" ht="23.1" customHeight="1">
      <c r="A3" s="151"/>
      <c r="B3" s="150"/>
      <c r="C3" s="150"/>
      <c r="D3" s="150"/>
      <c r="E3" s="150"/>
      <c r="F3" s="150"/>
      <c r="G3" s="150"/>
      <c r="H3" s="153"/>
      <c r="I3" s="150"/>
      <c r="J3" s="155"/>
      <c r="K3" s="155"/>
      <c r="L3" s="155"/>
      <c r="M3" s="150"/>
      <c r="N3" s="150"/>
      <c r="O3" s="150"/>
      <c r="P3" s="150"/>
      <c r="Q3" s="155"/>
      <c r="R3" s="170"/>
      <c r="S3" s="157"/>
      <c r="T3" s="155"/>
      <c r="U3" s="159"/>
      <c r="V3" s="168"/>
      <c r="W3" s="168"/>
      <c r="X3" s="168"/>
      <c r="Y3" s="168"/>
      <c r="Z3" s="168"/>
      <c r="AA3" s="168"/>
      <c r="AB3" s="162"/>
      <c r="AC3" s="162"/>
      <c r="AD3" s="164"/>
      <c r="AE3" s="161"/>
    </row>
    <row r="4" spans="1:31">
      <c r="A4" s="73">
        <v>1</v>
      </c>
      <c r="B4" s="59"/>
      <c r="C4" s="61"/>
      <c r="D4" s="61"/>
      <c r="E4" s="59"/>
      <c r="F4" s="59"/>
      <c r="G4" s="63"/>
      <c r="H4" s="64"/>
      <c r="I4" s="66"/>
      <c r="J4" s="12" t="str">
        <f>CONCATENATE(C4," ",D4)</f>
        <v xml:space="preserve"> </v>
      </c>
      <c r="K4" s="19" t="str">
        <f t="shared" ref="K4:K21" si="0">IF(B4="","","JPN")</f>
        <v/>
      </c>
      <c r="L4" s="19" t="str">
        <f t="shared" ref="L4:L21" si="1">IF(B4="","","山梨県スキー連盟")</f>
        <v/>
      </c>
      <c r="M4" s="70"/>
      <c r="N4" s="70"/>
      <c r="O4" s="70"/>
      <c r="P4" s="70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7" t="str">
        <f>IF(G4="","",DATEDIF(G4,連盟使用!$AS$3,"Y"))</f>
        <v/>
      </c>
      <c r="V4" s="37" t="str">
        <f>IF(G4="","",DATEDIF(G4,連盟使用!$AT$3,"Y"))</f>
        <v/>
      </c>
      <c r="W4" s="38" t="str">
        <f>IF($U4="","",IF($H4=1,VLOOKUP($U4,連盟使用!$A$3:$C$100,3,FALSE),VLOOKUP($U4,連盟使用!$D$3:$F$100,3,FALSE)))</f>
        <v/>
      </c>
      <c r="X4" s="38" t="str">
        <f>IF($U4="","",IF($H4=1,VLOOKUP($U4,連盟使用!$G$3:$I$100,3,FALSE),VLOOKUP($U4,連盟使用!$J$3:$L$100,3,FALSE)))</f>
        <v/>
      </c>
      <c r="Y4" s="38" t="str">
        <f>IF($U4="","",IF($H4=1,VLOOKUP($U4,連盟使用!$M$3:$O$100,3,FALSE),VLOOKUP($U4,連盟使用!$P$3:$R$100,3,FALSE)))</f>
        <v/>
      </c>
      <c r="Z4" s="38" t="str">
        <f>IF($U4="","",VLOOKUP($U4,連盟使用!$S$3:$U$100,3,FALSE))</f>
        <v/>
      </c>
      <c r="AA4" s="38" t="str">
        <f>IF($V4="","",IF($H4=1,VLOOKUP($V4,連盟使用!$V$3:$X$100,3,FALSE),VLOOKUP($V4,連盟使用!$Y$3:$AA$100,3,FALSE)))</f>
        <v/>
      </c>
      <c r="AB4" s="93" t="str">
        <f>IF(U4="","",IF(AE4="○",0,IF(U4&gt;=9,1000,500)))</f>
        <v/>
      </c>
      <c r="AC4" s="63"/>
      <c r="AD4" s="116"/>
      <c r="AE4" s="119" t="s">
        <v>168</v>
      </c>
    </row>
    <row r="5" spans="1:31">
      <c r="A5" s="73">
        <v>2</v>
      </c>
      <c r="B5" s="59"/>
      <c r="C5" s="62"/>
      <c r="D5" s="62"/>
      <c r="E5" s="59"/>
      <c r="F5" s="59"/>
      <c r="G5" s="63"/>
      <c r="H5" s="64"/>
      <c r="I5" s="66"/>
      <c r="J5" s="12" t="str">
        <f t="shared" ref="J5:J21" si="2">CONCATENATE(C5," ",D5)</f>
        <v xml:space="preserve"> </v>
      </c>
      <c r="K5" s="19" t="str">
        <f t="shared" si="0"/>
        <v/>
      </c>
      <c r="L5" s="19" t="str">
        <f t="shared" si="1"/>
        <v/>
      </c>
      <c r="M5" s="71"/>
      <c r="N5" s="71"/>
      <c r="O5" s="71"/>
      <c r="P5" s="71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7" t="str">
        <f>IF(G5="","",DATEDIF(G5,連盟使用!$AS$3,"Y"))</f>
        <v/>
      </c>
      <c r="V5" s="37" t="str">
        <f>IF(G5="","",DATEDIF(G5,連盟使用!$AT$3,"Y"))</f>
        <v/>
      </c>
      <c r="W5" s="38" t="str">
        <f>IF($U5="","",IF($H5=1,VLOOKUP($U5,連盟使用!$A$3:$C$100,3,FALSE),VLOOKUP($U5,連盟使用!$D$3:$F$100,3,FALSE)))</f>
        <v/>
      </c>
      <c r="X5" s="38" t="str">
        <f>IF($U5="","",IF($H5=1,VLOOKUP($U5,連盟使用!$G$3:$I$100,3,FALSE),VLOOKUP($U5,連盟使用!$J$3:$L$100,3,FALSE)))</f>
        <v/>
      </c>
      <c r="Y5" s="38" t="str">
        <f>IF($U5="","",IF($H5=1,VLOOKUP($U5,連盟使用!$M$3:$O$100,3,FALSE),VLOOKUP($U5,連盟使用!$P$3:$R$100,3,FALSE)))</f>
        <v/>
      </c>
      <c r="Z5" s="38" t="str">
        <f>IF($U5="","",VLOOKUP($U5,連盟使用!$S$3:$U$100,3,FALSE))</f>
        <v/>
      </c>
      <c r="AA5" s="38" t="str">
        <f>IF($V5="","",IF($H5=1,VLOOKUP($V5,連盟使用!$V$3:$X$100,3,FALSE),VLOOKUP($V5,連盟使用!$Y$3:$AA$100,3,FALSE)))</f>
        <v/>
      </c>
      <c r="AB5" s="93" t="str">
        <f t="shared" ref="AB5:AB68" si="4">IF(U5="","",IF(AE5="○",0,IF(U5&gt;=9,1000,500)))</f>
        <v/>
      </c>
      <c r="AC5" s="63"/>
      <c r="AD5" s="116"/>
      <c r="AE5" s="119" t="s">
        <v>168</v>
      </c>
    </row>
    <row r="6" spans="1:31">
      <c r="A6" s="73">
        <v>3</v>
      </c>
      <c r="B6" s="59"/>
      <c r="C6" s="62"/>
      <c r="D6" s="62"/>
      <c r="E6" s="59"/>
      <c r="F6" s="59"/>
      <c r="G6" s="63"/>
      <c r="H6" s="64"/>
      <c r="I6" s="66"/>
      <c r="J6" s="12" t="str">
        <f t="shared" si="2"/>
        <v xml:space="preserve"> </v>
      </c>
      <c r="K6" s="19" t="str">
        <f t="shared" si="0"/>
        <v/>
      </c>
      <c r="L6" s="19" t="str">
        <f t="shared" si="1"/>
        <v/>
      </c>
      <c r="M6" s="71"/>
      <c r="N6" s="71"/>
      <c r="O6" s="71"/>
      <c r="P6" s="71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7" t="str">
        <f>IF(G6="","",DATEDIF(G6,連盟使用!$AS$3,"Y"))</f>
        <v/>
      </c>
      <c r="V6" s="37" t="str">
        <f>IF(G6="","",DATEDIF(G6,連盟使用!$AT$3,"Y"))</f>
        <v/>
      </c>
      <c r="W6" s="38" t="str">
        <f>IF($U6="","",IF($H6=1,VLOOKUP($U6,連盟使用!$A$3:$C$100,3,FALSE),VLOOKUP($U6,連盟使用!$D$3:$F$100,3,FALSE)))</f>
        <v/>
      </c>
      <c r="X6" s="38" t="str">
        <f>IF($U6="","",IF($H6=1,VLOOKUP($U6,連盟使用!$G$3:$I$100,3,FALSE),VLOOKUP($U6,連盟使用!$J$3:$L$100,3,FALSE)))</f>
        <v/>
      </c>
      <c r="Y6" s="38" t="str">
        <f>IF($U6="","",IF($H6=1,VLOOKUP($U6,連盟使用!$M$3:$O$100,3,FALSE),VLOOKUP($U6,連盟使用!$P$3:$R$100,3,FALSE)))</f>
        <v/>
      </c>
      <c r="Z6" s="38" t="str">
        <f>IF($U6="","",VLOOKUP($U6,連盟使用!$S$3:$U$100,3,FALSE))</f>
        <v/>
      </c>
      <c r="AA6" s="38" t="str">
        <f>IF($V6="","",IF($H6=1,VLOOKUP($V6,連盟使用!$V$3:$X$100,3,FALSE),VLOOKUP($V6,連盟使用!$Y$3:$AA$100,3,FALSE)))</f>
        <v/>
      </c>
      <c r="AB6" s="93" t="str">
        <f t="shared" si="4"/>
        <v/>
      </c>
      <c r="AC6" s="63"/>
      <c r="AD6" s="116"/>
      <c r="AE6" s="119" t="s">
        <v>168</v>
      </c>
    </row>
    <row r="7" spans="1:31">
      <c r="A7" s="73">
        <v>4</v>
      </c>
      <c r="B7" s="59"/>
      <c r="C7" s="62"/>
      <c r="D7" s="62"/>
      <c r="E7" s="59"/>
      <c r="F7" s="59"/>
      <c r="G7" s="63"/>
      <c r="H7" s="64"/>
      <c r="I7" s="66"/>
      <c r="J7" s="12" t="str">
        <f>CONCATENATE(C7," ",D7)</f>
        <v xml:space="preserve"> </v>
      </c>
      <c r="K7" s="19" t="str">
        <f t="shared" si="0"/>
        <v/>
      </c>
      <c r="L7" s="19" t="str">
        <f t="shared" si="1"/>
        <v/>
      </c>
      <c r="M7" s="71"/>
      <c r="N7" s="71"/>
      <c r="O7" s="71"/>
      <c r="P7" s="71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7" t="str">
        <f>IF(G7="","",DATEDIF(G7,連盟使用!$AS$3,"Y"))</f>
        <v/>
      </c>
      <c r="V7" s="37" t="str">
        <f>IF(G7="","",DATEDIF(G7,連盟使用!$AT$3,"Y"))</f>
        <v/>
      </c>
      <c r="W7" s="38" t="str">
        <f>IF($U7="","",IF($H7=1,VLOOKUP($U7,連盟使用!$A$3:$C$100,3,FALSE),VLOOKUP($U7,連盟使用!$D$3:$F$100,3,FALSE)))</f>
        <v/>
      </c>
      <c r="X7" s="38" t="str">
        <f>IF($U7="","",IF($H7=1,VLOOKUP($U7,連盟使用!$G$3:$I$100,3,FALSE),VLOOKUP($U7,連盟使用!$J$3:$L$100,3,FALSE)))</f>
        <v/>
      </c>
      <c r="Y7" s="38" t="str">
        <f>IF($U7="","",IF($H7=1,VLOOKUP($U7,連盟使用!$M$3:$O$100,3,FALSE),VLOOKUP($U7,連盟使用!$P$3:$R$100,3,FALSE)))</f>
        <v/>
      </c>
      <c r="Z7" s="38" t="str">
        <f>IF($U7="","",VLOOKUP($U7,連盟使用!$S$3:$U$100,3,FALSE))</f>
        <v/>
      </c>
      <c r="AA7" s="38" t="str">
        <f>IF($V7="","",IF($H7=1,VLOOKUP($V7,連盟使用!$V$3:$X$100,3,FALSE),VLOOKUP($V7,連盟使用!$Y$3:$AA$100,3,FALSE)))</f>
        <v/>
      </c>
      <c r="AB7" s="93" t="str">
        <f t="shared" si="4"/>
        <v/>
      </c>
      <c r="AC7" s="63"/>
      <c r="AD7" s="116"/>
      <c r="AE7" s="119" t="s">
        <v>168</v>
      </c>
    </row>
    <row r="8" spans="1:31">
      <c r="A8" s="73">
        <v>5</v>
      </c>
      <c r="B8" s="59"/>
      <c r="C8" s="62"/>
      <c r="D8" s="62"/>
      <c r="E8" s="59"/>
      <c r="F8" s="59"/>
      <c r="G8" s="63"/>
      <c r="H8" s="64"/>
      <c r="I8" s="66"/>
      <c r="J8" s="12" t="str">
        <f t="shared" si="2"/>
        <v xml:space="preserve"> </v>
      </c>
      <c r="K8" s="19" t="str">
        <f t="shared" si="0"/>
        <v/>
      </c>
      <c r="L8" s="19" t="str">
        <f t="shared" si="1"/>
        <v/>
      </c>
      <c r="M8" s="71"/>
      <c r="N8" s="71"/>
      <c r="O8" s="71"/>
      <c r="P8" s="71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7" t="str">
        <f>IF(G8="","",DATEDIF(G8,連盟使用!$AS$3,"Y"))</f>
        <v/>
      </c>
      <c r="V8" s="37" t="str">
        <f>IF(G8="","",DATEDIF(G8,連盟使用!$AT$3,"Y"))</f>
        <v/>
      </c>
      <c r="W8" s="38" t="str">
        <f>IF($U8="","",IF($H8=1,VLOOKUP($U8,連盟使用!$A$3:$C$100,3,FALSE),VLOOKUP($U8,連盟使用!$D$3:$F$100,3,FALSE)))</f>
        <v/>
      </c>
      <c r="X8" s="38" t="str">
        <f>IF($U8="","",IF($H8=1,VLOOKUP($U8,連盟使用!$G$3:$I$100,3,FALSE),VLOOKUP($U8,連盟使用!$J$3:$L$100,3,FALSE)))</f>
        <v/>
      </c>
      <c r="Y8" s="38" t="str">
        <f>IF($U8="","",IF($H8=1,VLOOKUP($U8,連盟使用!$M$3:$O$100,3,FALSE),VLOOKUP($U8,連盟使用!$P$3:$R$100,3,FALSE)))</f>
        <v/>
      </c>
      <c r="Z8" s="38" t="str">
        <f>IF($U8="","",VLOOKUP($U8,連盟使用!$S$3:$U$100,3,FALSE))</f>
        <v/>
      </c>
      <c r="AA8" s="38" t="str">
        <f>IF($V8="","",IF($H8=1,VLOOKUP($V8,連盟使用!$V$3:$X$100,3,FALSE),VLOOKUP($V8,連盟使用!$Y$3:$AA$100,3,FALSE)))</f>
        <v/>
      </c>
      <c r="AB8" s="93" t="str">
        <f t="shared" si="4"/>
        <v/>
      </c>
      <c r="AC8" s="63"/>
      <c r="AD8" s="116"/>
      <c r="AE8" s="119" t="s">
        <v>168</v>
      </c>
    </row>
    <row r="9" spans="1:31">
      <c r="A9" s="73">
        <v>6</v>
      </c>
      <c r="B9" s="59"/>
      <c r="C9" s="62"/>
      <c r="D9" s="62"/>
      <c r="E9" s="59"/>
      <c r="F9" s="59"/>
      <c r="G9" s="63"/>
      <c r="H9" s="64"/>
      <c r="I9" s="66"/>
      <c r="J9" s="12" t="str">
        <f t="shared" si="2"/>
        <v xml:space="preserve"> </v>
      </c>
      <c r="K9" s="19" t="str">
        <f t="shared" si="0"/>
        <v/>
      </c>
      <c r="L9" s="19" t="str">
        <f t="shared" si="1"/>
        <v/>
      </c>
      <c r="M9" s="71"/>
      <c r="N9" s="71"/>
      <c r="O9" s="71"/>
      <c r="P9" s="71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7" t="str">
        <f>IF(G9="","",DATEDIF(G9,連盟使用!$AS$3,"Y"))</f>
        <v/>
      </c>
      <c r="V9" s="37" t="str">
        <f>IF(G9="","",DATEDIF(G9,連盟使用!$AT$3,"Y"))</f>
        <v/>
      </c>
      <c r="W9" s="38" t="str">
        <f>IF($U9="","",IF($H9=1,VLOOKUP($U9,連盟使用!$A$3:$C$100,3,FALSE),VLOOKUP($U9,連盟使用!$D$3:$F$100,3,FALSE)))</f>
        <v/>
      </c>
      <c r="X9" s="38" t="str">
        <f>IF($U9="","",IF($H9=1,VLOOKUP($U9,連盟使用!$G$3:$I$100,3,FALSE),VLOOKUP($U9,連盟使用!$J$3:$L$100,3,FALSE)))</f>
        <v/>
      </c>
      <c r="Y9" s="38" t="str">
        <f>IF($U9="","",IF($H9=1,VLOOKUP($U9,連盟使用!$M$3:$O$100,3,FALSE),VLOOKUP($U9,連盟使用!$P$3:$R$100,3,FALSE)))</f>
        <v/>
      </c>
      <c r="Z9" s="38" t="str">
        <f>IF($U9="","",VLOOKUP($U9,連盟使用!$S$3:$U$100,3,FALSE))</f>
        <v/>
      </c>
      <c r="AA9" s="38" t="str">
        <f>IF($V9="","",IF($H9=1,VLOOKUP($V9,連盟使用!$V$3:$X$100,3,FALSE),VLOOKUP($V9,連盟使用!$Y$3:$AA$100,3,FALSE)))</f>
        <v/>
      </c>
      <c r="AB9" s="93" t="str">
        <f t="shared" si="4"/>
        <v/>
      </c>
      <c r="AC9" s="63"/>
      <c r="AD9" s="116"/>
      <c r="AE9" s="119" t="s">
        <v>168</v>
      </c>
    </row>
    <row r="10" spans="1:31">
      <c r="A10" s="73">
        <v>7</v>
      </c>
      <c r="B10" s="59"/>
      <c r="C10" s="62"/>
      <c r="D10" s="62"/>
      <c r="E10" s="59"/>
      <c r="F10" s="59"/>
      <c r="G10" s="63"/>
      <c r="H10" s="64"/>
      <c r="I10" s="66"/>
      <c r="J10" s="12" t="str">
        <f>CONCATENATE(C10," ",D10)</f>
        <v xml:space="preserve"> </v>
      </c>
      <c r="K10" s="19" t="str">
        <f t="shared" si="0"/>
        <v/>
      </c>
      <c r="L10" s="19" t="str">
        <f t="shared" si="1"/>
        <v/>
      </c>
      <c r="M10" s="71"/>
      <c r="N10" s="71"/>
      <c r="O10" s="71"/>
      <c r="P10" s="71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7" t="str">
        <f>IF(G10="","",DATEDIF(G10,連盟使用!$AS$3,"Y"))</f>
        <v/>
      </c>
      <c r="V10" s="37" t="str">
        <f>IF(G10="","",DATEDIF(G10,連盟使用!$AT$3,"Y"))</f>
        <v/>
      </c>
      <c r="W10" s="38" t="str">
        <f>IF($U10="","",IF($H10=1,VLOOKUP($U10,連盟使用!$A$3:$C$100,3,FALSE),VLOOKUP($U10,連盟使用!$D$3:$F$100,3,FALSE)))</f>
        <v/>
      </c>
      <c r="X10" s="38" t="str">
        <f>IF($U10="","",IF($H10=1,VLOOKUP($U10,連盟使用!$G$3:$I$100,3,FALSE),VLOOKUP($U10,連盟使用!$J$3:$L$100,3,FALSE)))</f>
        <v/>
      </c>
      <c r="Y10" s="38" t="str">
        <f>IF($U10="","",IF($H10=1,VLOOKUP($U10,連盟使用!$M$3:$O$100,3,FALSE),VLOOKUP($U10,連盟使用!$P$3:$R$100,3,FALSE)))</f>
        <v/>
      </c>
      <c r="Z10" s="38" t="str">
        <f>IF($U10="","",VLOOKUP($U10,連盟使用!$S$3:$U$100,3,FALSE))</f>
        <v/>
      </c>
      <c r="AA10" s="38" t="str">
        <f>IF($V10="","",IF($H10=1,VLOOKUP($V10,連盟使用!$V$3:$X$100,3,FALSE),VLOOKUP($V10,連盟使用!$Y$3:$AA$100,3,FALSE)))</f>
        <v/>
      </c>
      <c r="AB10" s="93" t="str">
        <f t="shared" si="4"/>
        <v/>
      </c>
      <c r="AC10" s="63"/>
      <c r="AD10" s="116"/>
      <c r="AE10" s="119" t="s">
        <v>168</v>
      </c>
    </row>
    <row r="11" spans="1:31">
      <c r="A11" s="73">
        <v>8</v>
      </c>
      <c r="B11" s="59"/>
      <c r="C11" s="62"/>
      <c r="D11" s="62"/>
      <c r="E11" s="59"/>
      <c r="F11" s="59"/>
      <c r="G11" s="63"/>
      <c r="H11" s="64"/>
      <c r="I11" s="66"/>
      <c r="J11" s="12" t="str">
        <f t="shared" si="2"/>
        <v xml:space="preserve"> </v>
      </c>
      <c r="K11" s="19" t="str">
        <f t="shared" si="0"/>
        <v/>
      </c>
      <c r="L11" s="19" t="str">
        <f t="shared" si="1"/>
        <v/>
      </c>
      <c r="M11" s="71"/>
      <c r="N11" s="71"/>
      <c r="O11" s="71"/>
      <c r="P11" s="71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7" t="str">
        <f>IF(G11="","",DATEDIF(G11,連盟使用!$AS$3,"Y"))</f>
        <v/>
      </c>
      <c r="V11" s="37" t="str">
        <f>IF(G11="","",DATEDIF(G11,連盟使用!$AT$3,"Y"))</f>
        <v/>
      </c>
      <c r="W11" s="38" t="str">
        <f>IF($U11="","",IF($H11=1,VLOOKUP($U11,連盟使用!$A$3:$C$100,3,FALSE),VLOOKUP($U11,連盟使用!$D$3:$F$100,3,FALSE)))</f>
        <v/>
      </c>
      <c r="X11" s="38" t="str">
        <f>IF($U11="","",IF($H11=1,VLOOKUP($U11,連盟使用!$G$3:$I$100,3,FALSE),VLOOKUP($U11,連盟使用!$J$3:$L$100,3,FALSE)))</f>
        <v/>
      </c>
      <c r="Y11" s="38" t="str">
        <f>IF($U11="","",IF($H11=1,VLOOKUP($U11,連盟使用!$M$3:$O$100,3,FALSE),VLOOKUP($U11,連盟使用!$P$3:$R$100,3,FALSE)))</f>
        <v/>
      </c>
      <c r="Z11" s="38" t="str">
        <f>IF($U11="","",VLOOKUP($U11,連盟使用!$S$3:$U$100,3,FALSE))</f>
        <v/>
      </c>
      <c r="AA11" s="38" t="str">
        <f>IF($V11="","",IF($H11=1,VLOOKUP($V11,連盟使用!$V$3:$X$100,3,FALSE),VLOOKUP($V11,連盟使用!$Y$3:$AA$100,3,FALSE)))</f>
        <v/>
      </c>
      <c r="AB11" s="93" t="str">
        <f t="shared" si="4"/>
        <v/>
      </c>
      <c r="AC11" s="63"/>
      <c r="AD11" s="116"/>
      <c r="AE11" s="119" t="s">
        <v>168</v>
      </c>
    </row>
    <row r="12" spans="1:31">
      <c r="A12" s="73">
        <v>9</v>
      </c>
      <c r="B12" s="59"/>
      <c r="C12" s="62"/>
      <c r="D12" s="62"/>
      <c r="E12" s="59"/>
      <c r="F12" s="59"/>
      <c r="G12" s="63"/>
      <c r="H12" s="64"/>
      <c r="I12" s="66"/>
      <c r="J12" s="12" t="str">
        <f t="shared" si="2"/>
        <v xml:space="preserve"> </v>
      </c>
      <c r="K12" s="19" t="str">
        <f t="shared" si="0"/>
        <v/>
      </c>
      <c r="L12" s="19" t="str">
        <f t="shared" si="1"/>
        <v/>
      </c>
      <c r="M12" s="71"/>
      <c r="N12" s="71"/>
      <c r="O12" s="71"/>
      <c r="P12" s="71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7" t="str">
        <f>IF(G12="","",DATEDIF(G12,連盟使用!$AS$3,"Y"))</f>
        <v/>
      </c>
      <c r="V12" s="37" t="str">
        <f>IF(G12="","",DATEDIF(G12,連盟使用!$AT$3,"Y"))</f>
        <v/>
      </c>
      <c r="W12" s="38" t="str">
        <f>IF($U12="","",IF($H12=1,VLOOKUP($U12,連盟使用!$A$3:$C$100,3,FALSE),VLOOKUP($U12,連盟使用!$D$3:$F$100,3,FALSE)))</f>
        <v/>
      </c>
      <c r="X12" s="38" t="str">
        <f>IF($U12="","",IF($H12=1,VLOOKUP($U12,連盟使用!$G$3:$I$100,3,FALSE),VLOOKUP($U12,連盟使用!$J$3:$L$100,3,FALSE)))</f>
        <v/>
      </c>
      <c r="Y12" s="38" t="str">
        <f>IF($U12="","",IF($H12=1,VLOOKUP($U12,連盟使用!$M$3:$O$100,3,FALSE),VLOOKUP($U12,連盟使用!$P$3:$R$100,3,FALSE)))</f>
        <v/>
      </c>
      <c r="Z12" s="38" t="str">
        <f>IF($U12="","",VLOOKUP($U12,連盟使用!$S$3:$U$100,3,FALSE))</f>
        <v/>
      </c>
      <c r="AA12" s="38" t="str">
        <f>IF($V12="","",IF($H12=1,VLOOKUP($V12,連盟使用!$V$3:$X$100,3,FALSE),VLOOKUP($V12,連盟使用!$Y$3:$AA$100,3,FALSE)))</f>
        <v/>
      </c>
      <c r="AB12" s="93" t="str">
        <f t="shared" si="4"/>
        <v/>
      </c>
      <c r="AC12" s="63"/>
      <c r="AD12" s="116"/>
      <c r="AE12" s="119" t="s">
        <v>168</v>
      </c>
    </row>
    <row r="13" spans="1:31">
      <c r="A13" s="73">
        <v>10</v>
      </c>
      <c r="B13" s="59"/>
      <c r="C13" s="62"/>
      <c r="D13" s="62"/>
      <c r="E13" s="59"/>
      <c r="F13" s="59"/>
      <c r="G13" s="63"/>
      <c r="H13" s="64"/>
      <c r="I13" s="66"/>
      <c r="J13" s="12" t="str">
        <f t="shared" si="2"/>
        <v xml:space="preserve"> </v>
      </c>
      <c r="K13" s="19" t="str">
        <f t="shared" si="0"/>
        <v/>
      </c>
      <c r="L13" s="19" t="str">
        <f t="shared" si="1"/>
        <v/>
      </c>
      <c r="M13" s="71"/>
      <c r="N13" s="71"/>
      <c r="O13" s="71"/>
      <c r="P13" s="71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7" t="str">
        <f>IF(G13="","",DATEDIF(G13,連盟使用!$AS$3,"Y"))</f>
        <v/>
      </c>
      <c r="V13" s="37" t="str">
        <f>IF(G13="","",DATEDIF(G13,連盟使用!$AT$3,"Y"))</f>
        <v/>
      </c>
      <c r="W13" s="38" t="str">
        <f>IF($U13="","",IF($H13=1,VLOOKUP($U13,連盟使用!$A$3:$C$100,3,FALSE),VLOOKUP($U13,連盟使用!$D$3:$F$100,3,FALSE)))</f>
        <v/>
      </c>
      <c r="X13" s="38" t="str">
        <f>IF($U13="","",IF($H13=1,VLOOKUP($U13,連盟使用!$G$3:$I$100,3,FALSE),VLOOKUP($U13,連盟使用!$J$3:$L$100,3,FALSE)))</f>
        <v/>
      </c>
      <c r="Y13" s="38" t="str">
        <f>IF($U13="","",IF($H13=1,VLOOKUP($U13,連盟使用!$M$3:$O$100,3,FALSE),VLOOKUP($U13,連盟使用!$P$3:$R$100,3,FALSE)))</f>
        <v/>
      </c>
      <c r="Z13" s="38" t="str">
        <f>IF($U13="","",VLOOKUP($U13,連盟使用!$S$3:$U$100,3,FALSE))</f>
        <v/>
      </c>
      <c r="AA13" s="38" t="str">
        <f>IF($V13="","",IF($H13=1,VLOOKUP($V13,連盟使用!$V$3:$X$100,3,FALSE),VLOOKUP($V13,連盟使用!$Y$3:$AA$100,3,FALSE)))</f>
        <v/>
      </c>
      <c r="AB13" s="93" t="str">
        <f t="shared" si="4"/>
        <v/>
      </c>
      <c r="AC13" s="63"/>
      <c r="AD13" s="116"/>
      <c r="AE13" s="119" t="s">
        <v>168</v>
      </c>
    </row>
    <row r="14" spans="1:31">
      <c r="A14" s="73">
        <v>11</v>
      </c>
      <c r="B14" s="59"/>
      <c r="C14" s="62"/>
      <c r="D14" s="62"/>
      <c r="E14" s="59"/>
      <c r="F14" s="59"/>
      <c r="G14" s="63"/>
      <c r="H14" s="64"/>
      <c r="I14" s="66"/>
      <c r="J14" s="12" t="str">
        <f t="shared" si="2"/>
        <v xml:space="preserve"> </v>
      </c>
      <c r="K14" s="19" t="str">
        <f t="shared" si="0"/>
        <v/>
      </c>
      <c r="L14" s="19" t="str">
        <f t="shared" si="1"/>
        <v/>
      </c>
      <c r="M14" s="71"/>
      <c r="N14" s="71"/>
      <c r="O14" s="71"/>
      <c r="P14" s="71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7" t="str">
        <f>IF(G14="","",DATEDIF(G14,連盟使用!$AS$3,"Y"))</f>
        <v/>
      </c>
      <c r="V14" s="37" t="str">
        <f>IF(G14="","",DATEDIF(G14,連盟使用!$AT$3,"Y"))</f>
        <v/>
      </c>
      <c r="W14" s="38" t="str">
        <f>IF($U14="","",IF($H14=1,VLOOKUP($U14,連盟使用!$A$3:$C$100,3,FALSE),VLOOKUP($U14,連盟使用!$D$3:$F$100,3,FALSE)))</f>
        <v/>
      </c>
      <c r="X14" s="38" t="str">
        <f>IF($U14="","",IF($H14=1,VLOOKUP($U14,連盟使用!$G$3:$I$100,3,FALSE),VLOOKUP($U14,連盟使用!$J$3:$L$100,3,FALSE)))</f>
        <v/>
      </c>
      <c r="Y14" s="38" t="str">
        <f>IF($U14="","",IF($H14=1,VLOOKUP($U14,連盟使用!$M$3:$O$100,3,FALSE),VLOOKUP($U14,連盟使用!$P$3:$R$100,3,FALSE)))</f>
        <v/>
      </c>
      <c r="Z14" s="38" t="str">
        <f>IF($U14="","",VLOOKUP($U14,連盟使用!$S$3:$U$100,3,FALSE))</f>
        <v/>
      </c>
      <c r="AA14" s="38" t="str">
        <f>IF($V14="","",IF($H14=1,VLOOKUP($V14,連盟使用!$V$3:$X$100,3,FALSE),VLOOKUP($V14,連盟使用!$Y$3:$AA$100,3,FALSE)))</f>
        <v/>
      </c>
      <c r="AB14" s="93" t="str">
        <f t="shared" si="4"/>
        <v/>
      </c>
      <c r="AC14" s="63"/>
      <c r="AD14" s="116"/>
      <c r="AE14" s="119" t="s">
        <v>168</v>
      </c>
    </row>
    <row r="15" spans="1:31">
      <c r="A15" s="73">
        <v>12</v>
      </c>
      <c r="B15" s="59"/>
      <c r="C15" s="62"/>
      <c r="D15" s="62"/>
      <c r="E15" s="59"/>
      <c r="F15" s="59"/>
      <c r="G15" s="63"/>
      <c r="H15" s="64"/>
      <c r="I15" s="66"/>
      <c r="J15" s="12" t="str">
        <f t="shared" si="2"/>
        <v xml:space="preserve"> </v>
      </c>
      <c r="K15" s="19" t="str">
        <f t="shared" si="0"/>
        <v/>
      </c>
      <c r="L15" s="19" t="str">
        <f t="shared" si="1"/>
        <v/>
      </c>
      <c r="M15" s="71"/>
      <c r="N15" s="71"/>
      <c r="O15" s="71"/>
      <c r="P15" s="71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7" t="str">
        <f>IF(G15="","",DATEDIF(G15,連盟使用!$AS$3,"Y"))</f>
        <v/>
      </c>
      <c r="V15" s="37" t="str">
        <f>IF(G15="","",DATEDIF(G15,連盟使用!$AT$3,"Y"))</f>
        <v/>
      </c>
      <c r="W15" s="38" t="str">
        <f>IF($U15="","",IF($H15=1,VLOOKUP($U15,連盟使用!$A$3:$C$100,3,FALSE),VLOOKUP($U15,連盟使用!$D$3:$F$100,3,FALSE)))</f>
        <v/>
      </c>
      <c r="X15" s="38" t="str">
        <f>IF($U15="","",IF($H15=1,VLOOKUP($U15,連盟使用!$G$3:$I$100,3,FALSE),VLOOKUP($U15,連盟使用!$J$3:$L$100,3,FALSE)))</f>
        <v/>
      </c>
      <c r="Y15" s="38" t="str">
        <f>IF($U15="","",IF($H15=1,VLOOKUP($U15,連盟使用!$M$3:$O$100,3,FALSE),VLOOKUP($U15,連盟使用!$P$3:$R$100,3,FALSE)))</f>
        <v/>
      </c>
      <c r="Z15" s="38" t="str">
        <f>IF($U15="","",VLOOKUP($U15,連盟使用!$S$3:$U$100,3,FALSE))</f>
        <v/>
      </c>
      <c r="AA15" s="38" t="str">
        <f>IF($V15="","",IF($H15=1,VLOOKUP($V15,連盟使用!$V$3:$X$100,3,FALSE),VLOOKUP($V15,連盟使用!$Y$3:$AA$100,3,FALSE)))</f>
        <v/>
      </c>
      <c r="AB15" s="93" t="str">
        <f t="shared" si="4"/>
        <v/>
      </c>
      <c r="AC15" s="63"/>
      <c r="AD15" s="116"/>
      <c r="AE15" s="119" t="s">
        <v>168</v>
      </c>
    </row>
    <row r="16" spans="1:31">
      <c r="A16" s="73">
        <v>13</v>
      </c>
      <c r="B16" s="59"/>
      <c r="C16" s="62"/>
      <c r="D16" s="62"/>
      <c r="E16" s="59"/>
      <c r="F16" s="59"/>
      <c r="G16" s="63"/>
      <c r="H16" s="64"/>
      <c r="I16" s="66"/>
      <c r="J16" s="12" t="str">
        <f t="shared" si="2"/>
        <v xml:space="preserve"> </v>
      </c>
      <c r="K16" s="19" t="str">
        <f t="shared" si="0"/>
        <v/>
      </c>
      <c r="L16" s="19" t="str">
        <f t="shared" si="1"/>
        <v/>
      </c>
      <c r="M16" s="71"/>
      <c r="N16" s="71"/>
      <c r="O16" s="71"/>
      <c r="P16" s="71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7" t="str">
        <f>IF(G16="","",DATEDIF(G16,連盟使用!$AS$3,"Y"))</f>
        <v/>
      </c>
      <c r="V16" s="37" t="str">
        <f>IF(G16="","",DATEDIF(G16,連盟使用!$AT$3,"Y"))</f>
        <v/>
      </c>
      <c r="W16" s="38" t="str">
        <f>IF($U16="","",IF($H16=1,VLOOKUP($U16,連盟使用!$A$3:$C$100,3,FALSE),VLOOKUP($U16,連盟使用!$D$3:$F$100,3,FALSE)))</f>
        <v/>
      </c>
      <c r="X16" s="38" t="str">
        <f>IF($U16="","",IF($H16=1,VLOOKUP($U16,連盟使用!$G$3:$I$100,3,FALSE),VLOOKUP($U16,連盟使用!$J$3:$L$100,3,FALSE)))</f>
        <v/>
      </c>
      <c r="Y16" s="38" t="str">
        <f>IF($U16="","",IF($H16=1,VLOOKUP($U16,連盟使用!$M$3:$O$100,3,FALSE),VLOOKUP($U16,連盟使用!$P$3:$R$100,3,FALSE)))</f>
        <v/>
      </c>
      <c r="Z16" s="38" t="str">
        <f>IF($U16="","",VLOOKUP($U16,連盟使用!$S$3:$U$100,3,FALSE))</f>
        <v/>
      </c>
      <c r="AA16" s="38" t="str">
        <f>IF($V16="","",IF($H16=1,VLOOKUP($V16,連盟使用!$V$3:$X$100,3,FALSE),VLOOKUP($V16,連盟使用!$Y$3:$AA$100,3,FALSE)))</f>
        <v/>
      </c>
      <c r="AB16" s="93" t="str">
        <f t="shared" si="4"/>
        <v/>
      </c>
      <c r="AC16" s="63"/>
      <c r="AD16" s="116"/>
      <c r="AE16" s="119" t="s">
        <v>168</v>
      </c>
    </row>
    <row r="17" spans="1:31">
      <c r="A17" s="73">
        <v>14</v>
      </c>
      <c r="B17" s="59"/>
      <c r="C17" s="62"/>
      <c r="D17" s="62"/>
      <c r="E17" s="59"/>
      <c r="F17" s="59"/>
      <c r="G17" s="63"/>
      <c r="H17" s="64"/>
      <c r="I17" s="66"/>
      <c r="J17" s="12" t="str">
        <f t="shared" si="2"/>
        <v xml:space="preserve"> </v>
      </c>
      <c r="K17" s="19" t="str">
        <f t="shared" si="0"/>
        <v/>
      </c>
      <c r="L17" s="19" t="str">
        <f t="shared" si="1"/>
        <v/>
      </c>
      <c r="M17" s="71"/>
      <c r="N17" s="71"/>
      <c r="O17" s="71"/>
      <c r="P17" s="71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7" t="str">
        <f>IF(G17="","",DATEDIF(G17,連盟使用!$AS$3,"Y"))</f>
        <v/>
      </c>
      <c r="V17" s="37" t="str">
        <f>IF(G17="","",DATEDIF(G17,連盟使用!$AT$3,"Y"))</f>
        <v/>
      </c>
      <c r="W17" s="38" t="str">
        <f>IF($U17="","",IF($H17=1,VLOOKUP($U17,連盟使用!$A$3:$C$100,3,FALSE),VLOOKUP($U17,連盟使用!$D$3:$F$100,3,FALSE)))</f>
        <v/>
      </c>
      <c r="X17" s="38" t="str">
        <f>IF($U17="","",IF($H17=1,VLOOKUP($U17,連盟使用!$G$3:$I$100,3,FALSE),VLOOKUP($U17,連盟使用!$J$3:$L$100,3,FALSE)))</f>
        <v/>
      </c>
      <c r="Y17" s="38" t="str">
        <f>IF($U17="","",IF($H17=1,VLOOKUP($U17,連盟使用!$M$3:$O$100,3,FALSE),VLOOKUP($U17,連盟使用!$P$3:$R$100,3,FALSE)))</f>
        <v/>
      </c>
      <c r="Z17" s="38" t="str">
        <f>IF($U17="","",VLOOKUP($U17,連盟使用!$S$3:$U$100,3,FALSE))</f>
        <v/>
      </c>
      <c r="AA17" s="38" t="str">
        <f>IF($V17="","",IF($H17=1,VLOOKUP($V17,連盟使用!$V$3:$X$100,3,FALSE),VLOOKUP($V17,連盟使用!$Y$3:$AA$100,3,FALSE)))</f>
        <v/>
      </c>
      <c r="AB17" s="93" t="str">
        <f t="shared" si="4"/>
        <v/>
      </c>
      <c r="AC17" s="63"/>
      <c r="AD17" s="116"/>
      <c r="AE17" s="119" t="s">
        <v>168</v>
      </c>
    </row>
    <row r="18" spans="1:31">
      <c r="A18" s="73">
        <v>15</v>
      </c>
      <c r="B18" s="59"/>
      <c r="C18" s="62"/>
      <c r="D18" s="62"/>
      <c r="E18" s="59"/>
      <c r="F18" s="59"/>
      <c r="G18" s="63"/>
      <c r="H18" s="64"/>
      <c r="I18" s="66"/>
      <c r="J18" s="12" t="str">
        <f t="shared" si="2"/>
        <v xml:space="preserve"> </v>
      </c>
      <c r="K18" s="19" t="str">
        <f t="shared" si="0"/>
        <v/>
      </c>
      <c r="L18" s="19" t="str">
        <f t="shared" si="1"/>
        <v/>
      </c>
      <c r="M18" s="71"/>
      <c r="N18" s="71"/>
      <c r="O18" s="71"/>
      <c r="P18" s="71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7" t="str">
        <f>IF(G18="","",DATEDIF(G18,連盟使用!$AS$3,"Y"))</f>
        <v/>
      </c>
      <c r="V18" s="37" t="str">
        <f>IF(G18="","",DATEDIF(G18,連盟使用!$AT$3,"Y"))</f>
        <v/>
      </c>
      <c r="W18" s="38" t="str">
        <f>IF($U18="","",IF($H18=1,VLOOKUP($U18,連盟使用!$A$3:$C$100,3,FALSE),VLOOKUP($U18,連盟使用!$D$3:$F$100,3,FALSE)))</f>
        <v/>
      </c>
      <c r="X18" s="38" t="str">
        <f>IF($U18="","",IF($H18=1,VLOOKUP($U18,連盟使用!$G$3:$I$100,3,FALSE),VLOOKUP($U18,連盟使用!$J$3:$L$100,3,FALSE)))</f>
        <v/>
      </c>
      <c r="Y18" s="38" t="str">
        <f>IF($U18="","",IF($H18=1,VLOOKUP($U18,連盟使用!$M$3:$O$100,3,FALSE),VLOOKUP($U18,連盟使用!$P$3:$R$100,3,FALSE)))</f>
        <v/>
      </c>
      <c r="Z18" s="38" t="str">
        <f>IF($U18="","",VLOOKUP($U18,連盟使用!$S$3:$U$100,3,FALSE))</f>
        <v/>
      </c>
      <c r="AA18" s="38" t="str">
        <f>IF($V18="","",IF($H18=1,VLOOKUP($V18,連盟使用!$V$3:$X$100,3,FALSE),VLOOKUP($V18,連盟使用!$Y$3:$AA$100,3,FALSE)))</f>
        <v/>
      </c>
      <c r="AB18" s="93" t="str">
        <f t="shared" si="4"/>
        <v/>
      </c>
      <c r="AC18" s="63"/>
      <c r="AD18" s="116"/>
      <c r="AE18" s="119" t="s">
        <v>168</v>
      </c>
    </row>
    <row r="19" spans="1:31">
      <c r="A19" s="73">
        <v>16</v>
      </c>
      <c r="B19" s="59"/>
      <c r="C19" s="62"/>
      <c r="D19" s="62"/>
      <c r="E19" s="59"/>
      <c r="F19" s="59"/>
      <c r="G19" s="63"/>
      <c r="H19" s="64"/>
      <c r="I19" s="66"/>
      <c r="J19" s="12" t="str">
        <f t="shared" si="2"/>
        <v xml:space="preserve"> </v>
      </c>
      <c r="K19" s="19" t="str">
        <f t="shared" si="0"/>
        <v/>
      </c>
      <c r="L19" s="19" t="str">
        <f t="shared" si="1"/>
        <v/>
      </c>
      <c r="M19" s="71"/>
      <c r="N19" s="71"/>
      <c r="O19" s="71"/>
      <c r="P19" s="71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7" t="str">
        <f>IF(G19="","",DATEDIF(G19,連盟使用!$AS$3,"Y"))</f>
        <v/>
      </c>
      <c r="V19" s="37" t="str">
        <f>IF(G19="","",DATEDIF(G19,連盟使用!$AT$3,"Y"))</f>
        <v/>
      </c>
      <c r="W19" s="38" t="str">
        <f>IF($U19="","",IF($H19=1,VLOOKUP($U19,連盟使用!$A$3:$C$100,3,FALSE),VLOOKUP($U19,連盟使用!$D$3:$F$100,3,FALSE)))</f>
        <v/>
      </c>
      <c r="X19" s="38" t="str">
        <f>IF($U19="","",IF($H19=1,VLOOKUP($U19,連盟使用!$G$3:$I$100,3,FALSE),VLOOKUP($U19,連盟使用!$J$3:$L$100,3,FALSE)))</f>
        <v/>
      </c>
      <c r="Y19" s="38" t="str">
        <f>IF($U19="","",IF($H19=1,VLOOKUP($U19,連盟使用!$M$3:$O$100,3,FALSE),VLOOKUP($U19,連盟使用!$P$3:$R$100,3,FALSE)))</f>
        <v/>
      </c>
      <c r="Z19" s="38" t="str">
        <f>IF($U19="","",VLOOKUP($U19,連盟使用!$S$3:$U$100,3,FALSE))</f>
        <v/>
      </c>
      <c r="AA19" s="38" t="str">
        <f>IF($V19="","",IF($H19=1,VLOOKUP($V19,連盟使用!$V$3:$X$100,3,FALSE),VLOOKUP($V19,連盟使用!$Y$3:$AA$100,3,FALSE)))</f>
        <v/>
      </c>
      <c r="AB19" s="93" t="str">
        <f t="shared" si="4"/>
        <v/>
      </c>
      <c r="AC19" s="63"/>
      <c r="AD19" s="116"/>
      <c r="AE19" s="119" t="s">
        <v>168</v>
      </c>
    </row>
    <row r="20" spans="1:31">
      <c r="A20" s="73">
        <v>17</v>
      </c>
      <c r="B20" s="59"/>
      <c r="C20" s="62"/>
      <c r="D20" s="62"/>
      <c r="E20" s="59"/>
      <c r="F20" s="59"/>
      <c r="G20" s="63"/>
      <c r="H20" s="64"/>
      <c r="I20" s="66"/>
      <c r="J20" s="12" t="str">
        <f t="shared" si="2"/>
        <v xml:space="preserve"> </v>
      </c>
      <c r="K20" s="19" t="str">
        <f t="shared" si="0"/>
        <v/>
      </c>
      <c r="L20" s="19" t="str">
        <f t="shared" si="1"/>
        <v/>
      </c>
      <c r="M20" s="71"/>
      <c r="N20" s="71"/>
      <c r="O20" s="71"/>
      <c r="P20" s="71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7" t="str">
        <f>IF(G20="","",DATEDIF(G20,連盟使用!$AS$3,"Y"))</f>
        <v/>
      </c>
      <c r="V20" s="37" t="str">
        <f>IF(G20="","",DATEDIF(G20,連盟使用!$AT$3,"Y"))</f>
        <v/>
      </c>
      <c r="W20" s="38" t="str">
        <f>IF($U20="","",IF($H20=1,VLOOKUP($U20,連盟使用!$A$3:$C$100,3,FALSE),VLOOKUP($U20,連盟使用!$D$3:$F$100,3,FALSE)))</f>
        <v/>
      </c>
      <c r="X20" s="38" t="str">
        <f>IF($U20="","",IF($H20=1,VLOOKUP($U20,連盟使用!$G$3:$I$100,3,FALSE),VLOOKUP($U20,連盟使用!$J$3:$L$100,3,FALSE)))</f>
        <v/>
      </c>
      <c r="Y20" s="38" t="str">
        <f>IF($U20="","",IF($H20=1,VLOOKUP($U20,連盟使用!$M$3:$O$100,3,FALSE),VLOOKUP($U20,連盟使用!$P$3:$R$100,3,FALSE)))</f>
        <v/>
      </c>
      <c r="Z20" s="38" t="str">
        <f>IF($U20="","",VLOOKUP($U20,連盟使用!$S$3:$U$100,3,FALSE))</f>
        <v/>
      </c>
      <c r="AA20" s="38" t="str">
        <f>IF($V20="","",IF($H20=1,VLOOKUP($V20,連盟使用!$V$3:$X$100,3,FALSE),VLOOKUP($V20,連盟使用!$Y$3:$AA$100,3,FALSE)))</f>
        <v/>
      </c>
      <c r="AB20" s="93" t="str">
        <f t="shared" si="4"/>
        <v/>
      </c>
      <c r="AC20" s="63"/>
      <c r="AD20" s="116"/>
      <c r="AE20" s="119" t="s">
        <v>168</v>
      </c>
    </row>
    <row r="21" spans="1:31">
      <c r="A21" s="73">
        <v>18</v>
      </c>
      <c r="B21" s="59"/>
      <c r="C21" s="62"/>
      <c r="D21" s="62"/>
      <c r="E21" s="59"/>
      <c r="F21" s="59"/>
      <c r="G21" s="63"/>
      <c r="H21" s="64"/>
      <c r="I21" s="66"/>
      <c r="J21" s="12" t="str">
        <f t="shared" si="2"/>
        <v xml:space="preserve"> </v>
      </c>
      <c r="K21" s="19" t="str">
        <f t="shared" si="0"/>
        <v/>
      </c>
      <c r="L21" s="19" t="str">
        <f t="shared" si="1"/>
        <v/>
      </c>
      <c r="M21" s="71"/>
      <c r="N21" s="71"/>
      <c r="O21" s="71"/>
      <c r="P21" s="71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7" t="str">
        <f>IF(G21="","",DATEDIF(G21,連盟使用!$AS$3,"Y"))</f>
        <v/>
      </c>
      <c r="V21" s="37" t="str">
        <f>IF(G21="","",DATEDIF(G21,連盟使用!$AT$3,"Y"))</f>
        <v/>
      </c>
      <c r="W21" s="38" t="str">
        <f>IF($U21="","",IF($H21=1,VLOOKUP($U21,連盟使用!$A$3:$C$100,3,FALSE),VLOOKUP($U21,連盟使用!$D$3:$F$100,3,FALSE)))</f>
        <v/>
      </c>
      <c r="X21" s="38" t="str">
        <f>IF($U21="","",IF($H21=1,VLOOKUP($U21,連盟使用!$G$3:$I$100,3,FALSE),VLOOKUP($U21,連盟使用!$J$3:$L$100,3,FALSE)))</f>
        <v/>
      </c>
      <c r="Y21" s="38" t="str">
        <f>IF($U21="","",IF($H21=1,VLOOKUP($U21,連盟使用!$M$3:$O$100,3,FALSE),VLOOKUP($U21,連盟使用!$P$3:$R$100,3,FALSE)))</f>
        <v/>
      </c>
      <c r="Z21" s="38" t="str">
        <f>IF($U21="","",VLOOKUP($U21,連盟使用!$S$3:$U$100,3,FALSE))</f>
        <v/>
      </c>
      <c r="AA21" s="38" t="str">
        <f>IF($V21="","",IF($H21=1,VLOOKUP($V21,連盟使用!$V$3:$X$100,3,FALSE),VLOOKUP($V21,連盟使用!$Y$3:$AA$100,3,FALSE)))</f>
        <v/>
      </c>
      <c r="AB21" s="93" t="str">
        <f t="shared" si="4"/>
        <v/>
      </c>
      <c r="AC21" s="63"/>
      <c r="AD21" s="116"/>
      <c r="AE21" s="119" t="s">
        <v>168</v>
      </c>
    </row>
    <row r="22" spans="1:31">
      <c r="A22" s="73">
        <v>19</v>
      </c>
      <c r="B22" s="59"/>
      <c r="C22" s="62"/>
      <c r="D22" s="62"/>
      <c r="E22" s="59"/>
      <c r="F22" s="59"/>
      <c r="G22" s="63"/>
      <c r="H22" s="64"/>
      <c r="I22" s="66"/>
      <c r="J22" s="12" t="str">
        <f t="shared" ref="J22:J78" si="5">CONCATENATE(C22," ",D22)</f>
        <v xml:space="preserve"> </v>
      </c>
      <c r="K22" s="19" t="str">
        <f t="shared" ref="K22:K78" si="6">IF(B22="","","JPN")</f>
        <v/>
      </c>
      <c r="L22" s="19" t="str">
        <f t="shared" ref="L22:L78" si="7">IF(B22="","","山梨県スキー連盟")</f>
        <v/>
      </c>
      <c r="M22" s="71"/>
      <c r="N22" s="71"/>
      <c r="O22" s="71"/>
      <c r="P22" s="71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7" t="str">
        <f>IF(G22="","",DATEDIF(G22,連盟使用!$AS$3,"Y"))</f>
        <v/>
      </c>
      <c r="V22" s="37" t="str">
        <f>IF(G22="","",DATEDIF(G22,連盟使用!$AT$3,"Y"))</f>
        <v/>
      </c>
      <c r="W22" s="38" t="str">
        <f>IF($U22="","",IF($H22=1,VLOOKUP($U22,連盟使用!$A$3:$C$100,3,FALSE),VLOOKUP($U22,連盟使用!$D$3:$F$100,3,FALSE)))</f>
        <v/>
      </c>
      <c r="X22" s="38" t="str">
        <f>IF($U22="","",IF($H22=1,VLOOKUP($U22,連盟使用!$G$3:$I$100,3,FALSE),VLOOKUP($U22,連盟使用!$J$3:$L$100,3,FALSE)))</f>
        <v/>
      </c>
      <c r="Y22" s="38" t="str">
        <f>IF($U22="","",IF($H22=1,VLOOKUP($U22,連盟使用!$M$3:$O$100,3,FALSE),VLOOKUP($U22,連盟使用!$P$3:$R$100,3,FALSE)))</f>
        <v/>
      </c>
      <c r="Z22" s="38" t="str">
        <f>IF($U22="","",VLOOKUP($U22,連盟使用!$S$3:$U$100,3,FALSE))</f>
        <v/>
      </c>
      <c r="AA22" s="38" t="str">
        <f>IF($V22="","",IF($H22=1,VLOOKUP($V22,連盟使用!$V$3:$X$100,3,FALSE),VLOOKUP($V22,連盟使用!$Y$3:$AA$100,3,FALSE)))</f>
        <v/>
      </c>
      <c r="AB22" s="93" t="str">
        <f t="shared" si="4"/>
        <v/>
      </c>
      <c r="AC22" s="63"/>
      <c r="AD22" s="116"/>
      <c r="AE22" s="119" t="s">
        <v>168</v>
      </c>
    </row>
    <row r="23" spans="1:31">
      <c r="A23" s="73">
        <v>20</v>
      </c>
      <c r="B23" s="59"/>
      <c r="C23" s="62"/>
      <c r="D23" s="62"/>
      <c r="E23" s="59"/>
      <c r="F23" s="59"/>
      <c r="G23" s="63"/>
      <c r="H23" s="64"/>
      <c r="I23" s="66"/>
      <c r="J23" s="12" t="str">
        <f t="shared" si="5"/>
        <v xml:space="preserve"> </v>
      </c>
      <c r="K23" s="19" t="str">
        <f t="shared" si="6"/>
        <v/>
      </c>
      <c r="L23" s="19" t="str">
        <f t="shared" si="7"/>
        <v/>
      </c>
      <c r="M23" s="71"/>
      <c r="N23" s="71"/>
      <c r="O23" s="71"/>
      <c r="P23" s="71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7" t="str">
        <f>IF(G23="","",DATEDIF(G23,連盟使用!$AS$3,"Y"))</f>
        <v/>
      </c>
      <c r="V23" s="37" t="str">
        <f>IF(G23="","",DATEDIF(G23,連盟使用!$AT$3,"Y"))</f>
        <v/>
      </c>
      <c r="W23" s="38" t="str">
        <f>IF($U23="","",IF($H23=1,VLOOKUP($U23,連盟使用!$A$3:$C$100,3,FALSE),VLOOKUP($U23,連盟使用!$D$3:$F$100,3,FALSE)))</f>
        <v/>
      </c>
      <c r="X23" s="38" t="str">
        <f>IF($U23="","",IF($H23=1,VLOOKUP($U23,連盟使用!$G$3:$I$100,3,FALSE),VLOOKUP($U23,連盟使用!$J$3:$L$100,3,FALSE)))</f>
        <v/>
      </c>
      <c r="Y23" s="38" t="str">
        <f>IF($U23="","",IF($H23=1,VLOOKUP($U23,連盟使用!$M$3:$O$100,3,FALSE),VLOOKUP($U23,連盟使用!$P$3:$R$100,3,FALSE)))</f>
        <v/>
      </c>
      <c r="Z23" s="38" t="str">
        <f>IF($U23="","",VLOOKUP($U23,連盟使用!$S$3:$U$100,3,FALSE))</f>
        <v/>
      </c>
      <c r="AA23" s="38" t="str">
        <f>IF($V23="","",IF($H23=1,VLOOKUP($V23,連盟使用!$V$3:$X$100,3,FALSE),VLOOKUP($V23,連盟使用!$Y$3:$AA$100,3,FALSE)))</f>
        <v/>
      </c>
      <c r="AB23" s="93" t="str">
        <f t="shared" si="4"/>
        <v/>
      </c>
      <c r="AC23" s="59"/>
      <c r="AD23" s="116"/>
      <c r="AE23" s="119" t="s">
        <v>168</v>
      </c>
    </row>
    <row r="24" spans="1:31">
      <c r="A24" s="73">
        <v>21</v>
      </c>
      <c r="B24" s="59"/>
      <c r="C24" s="62"/>
      <c r="D24" s="62"/>
      <c r="E24" s="59"/>
      <c r="F24" s="59"/>
      <c r="G24" s="63"/>
      <c r="H24" s="64"/>
      <c r="I24" s="66"/>
      <c r="J24" s="12" t="str">
        <f t="shared" si="5"/>
        <v xml:space="preserve"> </v>
      </c>
      <c r="K24" s="19" t="str">
        <f t="shared" si="6"/>
        <v/>
      </c>
      <c r="L24" s="19" t="str">
        <f t="shared" si="7"/>
        <v/>
      </c>
      <c r="M24" s="71"/>
      <c r="N24" s="71"/>
      <c r="O24" s="71"/>
      <c r="P24" s="71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7" t="str">
        <f>IF(G24="","",DATEDIF(G24,連盟使用!$AS$3,"Y"))</f>
        <v/>
      </c>
      <c r="V24" s="37" t="str">
        <f>IF(G24="","",DATEDIF(G24,連盟使用!$AT$3,"Y"))</f>
        <v/>
      </c>
      <c r="W24" s="38" t="str">
        <f>IF($U24="","",IF($H24=1,VLOOKUP($U24,連盟使用!$A$3:$C$100,3,FALSE),VLOOKUP($U24,連盟使用!$D$3:$F$100,3,FALSE)))</f>
        <v/>
      </c>
      <c r="X24" s="38" t="str">
        <f>IF($U24="","",IF($H24=1,VLOOKUP($U24,連盟使用!$G$3:$I$100,3,FALSE),VLOOKUP($U24,連盟使用!$J$3:$L$100,3,FALSE)))</f>
        <v/>
      </c>
      <c r="Y24" s="38" t="str">
        <f>IF($U24="","",IF($H24=1,VLOOKUP($U24,連盟使用!$M$3:$O$100,3,FALSE),VLOOKUP($U24,連盟使用!$P$3:$R$100,3,FALSE)))</f>
        <v/>
      </c>
      <c r="Z24" s="38" t="str">
        <f>IF($U24="","",VLOOKUP($U24,連盟使用!$S$3:$U$100,3,FALSE))</f>
        <v/>
      </c>
      <c r="AA24" s="38" t="str">
        <f>IF($V24="","",IF($H24=1,VLOOKUP($V24,連盟使用!$V$3:$X$100,3,FALSE),VLOOKUP($V24,連盟使用!$Y$3:$AA$100,3,FALSE)))</f>
        <v/>
      </c>
      <c r="AB24" s="93" t="str">
        <f t="shared" si="4"/>
        <v/>
      </c>
      <c r="AC24" s="59"/>
      <c r="AD24" s="116"/>
      <c r="AE24" s="119" t="s">
        <v>168</v>
      </c>
    </row>
    <row r="25" spans="1:31">
      <c r="A25" s="73">
        <v>22</v>
      </c>
      <c r="B25" s="59"/>
      <c r="C25" s="62"/>
      <c r="D25" s="62"/>
      <c r="E25" s="59"/>
      <c r="F25" s="59"/>
      <c r="G25" s="63"/>
      <c r="H25" s="64"/>
      <c r="I25" s="66"/>
      <c r="J25" s="12" t="str">
        <f t="shared" si="5"/>
        <v xml:space="preserve"> </v>
      </c>
      <c r="K25" s="19" t="str">
        <f t="shared" si="6"/>
        <v/>
      </c>
      <c r="L25" s="19" t="str">
        <f t="shared" si="7"/>
        <v/>
      </c>
      <c r="M25" s="71"/>
      <c r="N25" s="71"/>
      <c r="O25" s="71"/>
      <c r="P25" s="71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7" t="str">
        <f>IF(G25="","",DATEDIF(G25,連盟使用!$AS$3,"Y"))</f>
        <v/>
      </c>
      <c r="V25" s="37" t="str">
        <f>IF(G25="","",DATEDIF(G25,連盟使用!$AT$3,"Y"))</f>
        <v/>
      </c>
      <c r="W25" s="38" t="str">
        <f>IF($U25="","",IF($H25=1,VLOOKUP($U25,連盟使用!$A$3:$C$100,3,FALSE),VLOOKUP($U25,連盟使用!$D$3:$F$100,3,FALSE)))</f>
        <v/>
      </c>
      <c r="X25" s="38" t="str">
        <f>IF($U25="","",IF($H25=1,VLOOKUP($U25,連盟使用!$G$3:$I$100,3,FALSE),VLOOKUP($U25,連盟使用!$J$3:$L$100,3,FALSE)))</f>
        <v/>
      </c>
      <c r="Y25" s="38" t="str">
        <f>IF($U25="","",IF($H25=1,VLOOKUP($U25,連盟使用!$M$3:$O$100,3,FALSE),VLOOKUP($U25,連盟使用!$P$3:$R$100,3,FALSE)))</f>
        <v/>
      </c>
      <c r="Z25" s="38" t="str">
        <f>IF($U25="","",VLOOKUP($U25,連盟使用!$S$3:$U$100,3,FALSE))</f>
        <v/>
      </c>
      <c r="AA25" s="38" t="str">
        <f>IF($V25="","",IF($H25=1,VLOOKUP($V25,連盟使用!$V$3:$X$100,3,FALSE),VLOOKUP($V25,連盟使用!$Y$3:$AA$100,3,FALSE)))</f>
        <v/>
      </c>
      <c r="AB25" s="93" t="str">
        <f t="shared" si="4"/>
        <v/>
      </c>
      <c r="AC25" s="59"/>
      <c r="AD25" s="116"/>
      <c r="AE25" s="119" t="s">
        <v>168</v>
      </c>
    </row>
    <row r="26" spans="1:31">
      <c r="A26" s="73">
        <v>23</v>
      </c>
      <c r="B26" s="59"/>
      <c r="C26" s="62"/>
      <c r="D26" s="62"/>
      <c r="E26" s="59"/>
      <c r="F26" s="59"/>
      <c r="G26" s="63"/>
      <c r="H26" s="64"/>
      <c r="I26" s="66"/>
      <c r="J26" s="12" t="str">
        <f t="shared" si="5"/>
        <v xml:space="preserve"> </v>
      </c>
      <c r="K26" s="19" t="str">
        <f t="shared" si="6"/>
        <v/>
      </c>
      <c r="L26" s="19" t="str">
        <f t="shared" si="7"/>
        <v/>
      </c>
      <c r="M26" s="71"/>
      <c r="N26" s="71"/>
      <c r="O26" s="71"/>
      <c r="P26" s="71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7" t="str">
        <f>IF(G26="","",DATEDIF(G26,連盟使用!$AS$3,"Y"))</f>
        <v/>
      </c>
      <c r="V26" s="37" t="str">
        <f>IF(G26="","",DATEDIF(G26,連盟使用!$AT$3,"Y"))</f>
        <v/>
      </c>
      <c r="W26" s="38" t="str">
        <f>IF($U26="","",IF($H26=1,VLOOKUP($U26,連盟使用!$A$3:$C$100,3,FALSE),VLOOKUP($U26,連盟使用!$D$3:$F$100,3,FALSE)))</f>
        <v/>
      </c>
      <c r="X26" s="38" t="str">
        <f>IF($U26="","",IF($H26=1,VLOOKUP($U26,連盟使用!$G$3:$I$100,3,FALSE),VLOOKUP($U26,連盟使用!$J$3:$L$100,3,FALSE)))</f>
        <v/>
      </c>
      <c r="Y26" s="38" t="str">
        <f>IF($U26="","",IF($H26=1,VLOOKUP($U26,連盟使用!$M$3:$O$100,3,FALSE),VLOOKUP($U26,連盟使用!$P$3:$R$100,3,FALSE)))</f>
        <v/>
      </c>
      <c r="Z26" s="38" t="str">
        <f>IF($U26="","",VLOOKUP($U26,連盟使用!$S$3:$U$100,3,FALSE))</f>
        <v/>
      </c>
      <c r="AA26" s="38" t="str">
        <f>IF($V26="","",IF($H26=1,VLOOKUP($V26,連盟使用!$V$3:$X$100,3,FALSE),VLOOKUP($V26,連盟使用!$Y$3:$AA$100,3,FALSE)))</f>
        <v/>
      </c>
      <c r="AB26" s="93" t="str">
        <f t="shared" si="4"/>
        <v/>
      </c>
      <c r="AC26" s="59"/>
      <c r="AD26" s="116"/>
      <c r="AE26" s="119" t="s">
        <v>168</v>
      </c>
    </row>
    <row r="27" spans="1:31">
      <c r="A27" s="73">
        <v>24</v>
      </c>
      <c r="B27" s="59"/>
      <c r="C27" s="62"/>
      <c r="D27" s="62"/>
      <c r="E27" s="59"/>
      <c r="F27" s="59"/>
      <c r="G27" s="63"/>
      <c r="H27" s="64"/>
      <c r="I27" s="66"/>
      <c r="J27" s="12" t="str">
        <f t="shared" si="5"/>
        <v xml:space="preserve"> </v>
      </c>
      <c r="K27" s="19" t="str">
        <f t="shared" si="6"/>
        <v/>
      </c>
      <c r="L27" s="19" t="str">
        <f t="shared" si="7"/>
        <v/>
      </c>
      <c r="M27" s="71"/>
      <c r="N27" s="71"/>
      <c r="O27" s="71"/>
      <c r="P27" s="71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7" t="str">
        <f>IF(G27="","",DATEDIF(G27,連盟使用!$AS$3,"Y"))</f>
        <v/>
      </c>
      <c r="V27" s="37" t="str">
        <f>IF(G27="","",DATEDIF(G27,連盟使用!$AT$3,"Y"))</f>
        <v/>
      </c>
      <c r="W27" s="38" t="str">
        <f>IF($U27="","",IF($H27=1,VLOOKUP($U27,連盟使用!$A$3:$C$100,3,FALSE),VLOOKUP($U27,連盟使用!$D$3:$F$100,3,FALSE)))</f>
        <v/>
      </c>
      <c r="X27" s="38" t="str">
        <f>IF($U27="","",IF($H27=1,VLOOKUP($U27,連盟使用!$G$3:$I$100,3,FALSE),VLOOKUP($U27,連盟使用!$J$3:$L$100,3,FALSE)))</f>
        <v/>
      </c>
      <c r="Y27" s="38" t="str">
        <f>IF($U27="","",IF($H27=1,VLOOKUP($U27,連盟使用!$M$3:$O$100,3,FALSE),VLOOKUP($U27,連盟使用!$P$3:$R$100,3,FALSE)))</f>
        <v/>
      </c>
      <c r="Z27" s="38" t="str">
        <f>IF($U27="","",VLOOKUP($U27,連盟使用!$S$3:$U$100,3,FALSE))</f>
        <v/>
      </c>
      <c r="AA27" s="38" t="str">
        <f>IF($V27="","",IF($H27=1,VLOOKUP($V27,連盟使用!$V$3:$X$100,3,FALSE),VLOOKUP($V27,連盟使用!$Y$3:$AA$100,3,FALSE)))</f>
        <v/>
      </c>
      <c r="AB27" s="93" t="str">
        <f t="shared" si="4"/>
        <v/>
      </c>
      <c r="AC27" s="59"/>
      <c r="AD27" s="116"/>
      <c r="AE27" s="119" t="s">
        <v>168</v>
      </c>
    </row>
    <row r="28" spans="1:31">
      <c r="A28" s="73">
        <v>25</v>
      </c>
      <c r="B28" s="59"/>
      <c r="C28" s="62"/>
      <c r="D28" s="62"/>
      <c r="E28" s="59"/>
      <c r="F28" s="59"/>
      <c r="G28" s="63"/>
      <c r="H28" s="64"/>
      <c r="I28" s="66"/>
      <c r="J28" s="12" t="str">
        <f t="shared" si="5"/>
        <v xml:space="preserve"> </v>
      </c>
      <c r="K28" s="19" t="str">
        <f t="shared" si="6"/>
        <v/>
      </c>
      <c r="L28" s="19" t="str">
        <f t="shared" si="7"/>
        <v/>
      </c>
      <c r="M28" s="71"/>
      <c r="N28" s="71"/>
      <c r="O28" s="71"/>
      <c r="P28" s="71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7" t="str">
        <f>IF(G28="","",DATEDIF(G28,連盟使用!$AS$3,"Y"))</f>
        <v/>
      </c>
      <c r="V28" s="37" t="str">
        <f>IF(G28="","",DATEDIF(G28,連盟使用!$AT$3,"Y"))</f>
        <v/>
      </c>
      <c r="W28" s="38" t="str">
        <f>IF($U28="","",IF($H28=1,VLOOKUP($U28,連盟使用!$A$3:$C$100,3,FALSE),VLOOKUP($U28,連盟使用!$D$3:$F$100,3,FALSE)))</f>
        <v/>
      </c>
      <c r="X28" s="38" t="str">
        <f>IF($U28="","",IF($H28=1,VLOOKUP($U28,連盟使用!$G$3:$I$100,3,FALSE),VLOOKUP($U28,連盟使用!$J$3:$L$100,3,FALSE)))</f>
        <v/>
      </c>
      <c r="Y28" s="38" t="str">
        <f>IF($U28="","",IF($H28=1,VLOOKUP($U28,連盟使用!$M$3:$O$100,3,FALSE),VLOOKUP($U28,連盟使用!$P$3:$R$100,3,FALSE)))</f>
        <v/>
      </c>
      <c r="Z28" s="38" t="str">
        <f>IF($U28="","",VLOOKUP($U28,連盟使用!$S$3:$U$100,3,FALSE))</f>
        <v/>
      </c>
      <c r="AA28" s="38" t="str">
        <f>IF($V28="","",IF($H28=1,VLOOKUP($V28,連盟使用!$V$3:$X$100,3,FALSE),VLOOKUP($V28,連盟使用!$Y$3:$AA$100,3,FALSE)))</f>
        <v/>
      </c>
      <c r="AB28" s="93" t="str">
        <f t="shared" si="4"/>
        <v/>
      </c>
      <c r="AC28" s="59"/>
      <c r="AD28" s="116"/>
      <c r="AE28" s="119" t="s">
        <v>168</v>
      </c>
    </row>
    <row r="29" spans="1:31">
      <c r="A29" s="73">
        <v>26</v>
      </c>
      <c r="B29" s="59"/>
      <c r="C29" s="62"/>
      <c r="D29" s="62"/>
      <c r="E29" s="59"/>
      <c r="F29" s="59"/>
      <c r="G29" s="63"/>
      <c r="H29" s="64"/>
      <c r="I29" s="66"/>
      <c r="J29" s="12" t="str">
        <f t="shared" si="5"/>
        <v xml:space="preserve"> </v>
      </c>
      <c r="K29" s="19" t="str">
        <f t="shared" si="6"/>
        <v/>
      </c>
      <c r="L29" s="19" t="str">
        <f t="shared" si="7"/>
        <v/>
      </c>
      <c r="M29" s="71"/>
      <c r="N29" s="71"/>
      <c r="O29" s="71"/>
      <c r="P29" s="71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7" t="str">
        <f>IF(G29="","",DATEDIF(G29,連盟使用!$AS$3,"Y"))</f>
        <v/>
      </c>
      <c r="V29" s="37" t="str">
        <f>IF(G29="","",DATEDIF(G29,連盟使用!$AT$3,"Y"))</f>
        <v/>
      </c>
      <c r="W29" s="38" t="str">
        <f>IF($U29="","",IF($H29=1,VLOOKUP($U29,連盟使用!$A$3:$C$100,3,FALSE),VLOOKUP($U29,連盟使用!$D$3:$F$100,3,FALSE)))</f>
        <v/>
      </c>
      <c r="X29" s="38" t="str">
        <f>IF($U29="","",IF($H29=1,VLOOKUP($U29,連盟使用!$G$3:$I$100,3,FALSE),VLOOKUP($U29,連盟使用!$J$3:$L$100,3,FALSE)))</f>
        <v/>
      </c>
      <c r="Y29" s="38" t="str">
        <f>IF($U29="","",IF($H29=1,VLOOKUP($U29,連盟使用!$M$3:$O$100,3,FALSE),VLOOKUP($U29,連盟使用!$P$3:$R$100,3,FALSE)))</f>
        <v/>
      </c>
      <c r="Z29" s="38" t="str">
        <f>IF($U29="","",VLOOKUP($U29,連盟使用!$S$3:$U$100,3,FALSE))</f>
        <v/>
      </c>
      <c r="AA29" s="38" t="str">
        <f>IF($V29="","",IF($H29=1,VLOOKUP($V29,連盟使用!$V$3:$X$100,3,FALSE),VLOOKUP($V29,連盟使用!$Y$3:$AA$100,3,FALSE)))</f>
        <v/>
      </c>
      <c r="AB29" s="93" t="str">
        <f t="shared" si="4"/>
        <v/>
      </c>
      <c r="AC29" s="59"/>
      <c r="AD29" s="116"/>
      <c r="AE29" s="119" t="s">
        <v>168</v>
      </c>
    </row>
    <row r="30" spans="1:31">
      <c r="A30" s="73">
        <v>27</v>
      </c>
      <c r="B30" s="59"/>
      <c r="C30" s="62"/>
      <c r="D30" s="62"/>
      <c r="E30" s="59"/>
      <c r="F30" s="59"/>
      <c r="G30" s="63"/>
      <c r="H30" s="64"/>
      <c r="I30" s="66"/>
      <c r="J30" s="12" t="str">
        <f t="shared" si="5"/>
        <v xml:space="preserve"> </v>
      </c>
      <c r="K30" s="19" t="str">
        <f t="shared" si="6"/>
        <v/>
      </c>
      <c r="L30" s="19" t="str">
        <f t="shared" si="7"/>
        <v/>
      </c>
      <c r="M30" s="71"/>
      <c r="N30" s="71"/>
      <c r="O30" s="71"/>
      <c r="P30" s="71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7" t="str">
        <f>IF(G30="","",DATEDIF(G30,連盟使用!$AS$3,"Y"))</f>
        <v/>
      </c>
      <c r="V30" s="37" t="str">
        <f>IF(G30="","",DATEDIF(G30,連盟使用!$AT$3,"Y"))</f>
        <v/>
      </c>
      <c r="W30" s="38" t="str">
        <f>IF($U30="","",IF($H30=1,VLOOKUP($U30,連盟使用!$A$3:$C$100,3,FALSE),VLOOKUP($U30,連盟使用!$D$3:$F$100,3,FALSE)))</f>
        <v/>
      </c>
      <c r="X30" s="38" t="str">
        <f>IF($U30="","",IF($H30=1,VLOOKUP($U30,連盟使用!$G$3:$I$100,3,FALSE),VLOOKUP($U30,連盟使用!$J$3:$L$100,3,FALSE)))</f>
        <v/>
      </c>
      <c r="Y30" s="38" t="str">
        <f>IF($U30="","",IF($H30=1,VLOOKUP($U30,連盟使用!$M$3:$O$100,3,FALSE),VLOOKUP($U30,連盟使用!$P$3:$R$100,3,FALSE)))</f>
        <v/>
      </c>
      <c r="Z30" s="38" t="str">
        <f>IF($U30="","",VLOOKUP($U30,連盟使用!$S$3:$U$100,3,FALSE))</f>
        <v/>
      </c>
      <c r="AA30" s="38" t="str">
        <f>IF($V30="","",IF($H30=1,VLOOKUP($V30,連盟使用!$V$3:$X$100,3,FALSE),VLOOKUP($V30,連盟使用!$Y$3:$AA$100,3,FALSE)))</f>
        <v/>
      </c>
      <c r="AB30" s="93" t="str">
        <f t="shared" si="4"/>
        <v/>
      </c>
      <c r="AC30" s="59"/>
      <c r="AD30" s="116"/>
      <c r="AE30" s="119" t="s">
        <v>168</v>
      </c>
    </row>
    <row r="31" spans="1:31">
      <c r="A31" s="73">
        <v>28</v>
      </c>
      <c r="B31" s="59"/>
      <c r="C31" s="62"/>
      <c r="D31" s="62"/>
      <c r="E31" s="59"/>
      <c r="F31" s="59"/>
      <c r="G31" s="63"/>
      <c r="H31" s="64"/>
      <c r="I31" s="66"/>
      <c r="J31" s="12" t="str">
        <f t="shared" si="5"/>
        <v xml:space="preserve"> </v>
      </c>
      <c r="K31" s="19" t="str">
        <f t="shared" si="6"/>
        <v/>
      </c>
      <c r="L31" s="19" t="str">
        <f t="shared" si="7"/>
        <v/>
      </c>
      <c r="M31" s="71"/>
      <c r="N31" s="71"/>
      <c r="O31" s="71"/>
      <c r="P31" s="71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7" t="str">
        <f>IF(G31="","",DATEDIF(G31,連盟使用!$AS$3,"Y"))</f>
        <v/>
      </c>
      <c r="V31" s="37" t="str">
        <f>IF(G31="","",DATEDIF(G31,連盟使用!$AT$3,"Y"))</f>
        <v/>
      </c>
      <c r="W31" s="38" t="str">
        <f>IF($U31="","",IF($H31=1,VLOOKUP($U31,連盟使用!$A$3:$C$100,3,FALSE),VLOOKUP($U31,連盟使用!$D$3:$F$100,3,FALSE)))</f>
        <v/>
      </c>
      <c r="X31" s="38" t="str">
        <f>IF($U31="","",IF($H31=1,VLOOKUP($U31,連盟使用!$G$3:$I$100,3,FALSE),VLOOKUP($U31,連盟使用!$J$3:$L$100,3,FALSE)))</f>
        <v/>
      </c>
      <c r="Y31" s="38" t="str">
        <f>IF($U31="","",IF($H31=1,VLOOKUP($U31,連盟使用!$M$3:$O$100,3,FALSE),VLOOKUP($U31,連盟使用!$P$3:$R$100,3,FALSE)))</f>
        <v/>
      </c>
      <c r="Z31" s="38" t="str">
        <f>IF($U31="","",VLOOKUP($U31,連盟使用!$S$3:$U$100,3,FALSE))</f>
        <v/>
      </c>
      <c r="AA31" s="38" t="str">
        <f>IF($V31="","",IF($H31=1,VLOOKUP($V31,連盟使用!$V$3:$X$100,3,FALSE),VLOOKUP($V31,連盟使用!$Y$3:$AA$100,3,FALSE)))</f>
        <v/>
      </c>
      <c r="AB31" s="93" t="str">
        <f t="shared" si="4"/>
        <v/>
      </c>
      <c r="AC31" s="59"/>
      <c r="AD31" s="116"/>
      <c r="AE31" s="119" t="s">
        <v>168</v>
      </c>
    </row>
    <row r="32" spans="1:31">
      <c r="A32" s="73">
        <v>29</v>
      </c>
      <c r="B32" s="59"/>
      <c r="C32" s="62"/>
      <c r="D32" s="62"/>
      <c r="E32" s="59"/>
      <c r="F32" s="59"/>
      <c r="G32" s="63"/>
      <c r="H32" s="64"/>
      <c r="I32" s="66"/>
      <c r="J32" s="12" t="str">
        <f t="shared" si="5"/>
        <v xml:space="preserve"> </v>
      </c>
      <c r="K32" s="19" t="str">
        <f t="shared" si="6"/>
        <v/>
      </c>
      <c r="L32" s="19" t="str">
        <f t="shared" si="7"/>
        <v/>
      </c>
      <c r="M32" s="71"/>
      <c r="N32" s="71"/>
      <c r="O32" s="71"/>
      <c r="P32" s="71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7" t="str">
        <f>IF(G32="","",DATEDIF(G32,連盟使用!$AS$3,"Y"))</f>
        <v/>
      </c>
      <c r="V32" s="37" t="str">
        <f>IF(G32="","",DATEDIF(G32,連盟使用!$AT$3,"Y"))</f>
        <v/>
      </c>
      <c r="W32" s="38" t="str">
        <f>IF($U32="","",IF($H32=1,VLOOKUP($U32,連盟使用!$A$3:$C$100,3,FALSE),VLOOKUP($U32,連盟使用!$D$3:$F$100,3,FALSE)))</f>
        <v/>
      </c>
      <c r="X32" s="38" t="str">
        <f>IF($U32="","",IF($H32=1,VLOOKUP($U32,連盟使用!$G$3:$I$100,3,FALSE),VLOOKUP($U32,連盟使用!$J$3:$L$100,3,FALSE)))</f>
        <v/>
      </c>
      <c r="Y32" s="38" t="str">
        <f>IF($U32="","",IF($H32=1,VLOOKUP($U32,連盟使用!$M$3:$O$100,3,FALSE),VLOOKUP($U32,連盟使用!$P$3:$R$100,3,FALSE)))</f>
        <v/>
      </c>
      <c r="Z32" s="38" t="str">
        <f>IF($U32="","",VLOOKUP($U32,連盟使用!$S$3:$U$100,3,FALSE))</f>
        <v/>
      </c>
      <c r="AA32" s="38" t="str">
        <f>IF($V32="","",IF($H32=1,VLOOKUP($V32,連盟使用!$V$3:$X$100,3,FALSE),VLOOKUP($V32,連盟使用!$Y$3:$AA$100,3,FALSE)))</f>
        <v/>
      </c>
      <c r="AB32" s="93" t="str">
        <f t="shared" si="4"/>
        <v/>
      </c>
      <c r="AC32" s="59"/>
      <c r="AD32" s="116"/>
      <c r="AE32" s="119" t="s">
        <v>168</v>
      </c>
    </row>
    <row r="33" spans="1:31">
      <c r="A33" s="73">
        <v>30</v>
      </c>
      <c r="B33" s="59"/>
      <c r="C33" s="62"/>
      <c r="D33" s="62"/>
      <c r="E33" s="59"/>
      <c r="F33" s="59"/>
      <c r="G33" s="63"/>
      <c r="H33" s="64"/>
      <c r="I33" s="66"/>
      <c r="J33" s="12" t="str">
        <f t="shared" si="5"/>
        <v xml:space="preserve"> </v>
      </c>
      <c r="K33" s="19" t="str">
        <f t="shared" si="6"/>
        <v/>
      </c>
      <c r="L33" s="19" t="str">
        <f t="shared" si="7"/>
        <v/>
      </c>
      <c r="M33" s="71"/>
      <c r="N33" s="71"/>
      <c r="O33" s="71"/>
      <c r="P33" s="71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7" t="str">
        <f>IF(G33="","",DATEDIF(G33,連盟使用!$AS$3,"Y"))</f>
        <v/>
      </c>
      <c r="V33" s="37" t="str">
        <f>IF(G33="","",DATEDIF(G33,連盟使用!$AT$3,"Y"))</f>
        <v/>
      </c>
      <c r="W33" s="38" t="str">
        <f>IF($U33="","",IF($H33=1,VLOOKUP($U33,連盟使用!$A$3:$C$100,3,FALSE),VLOOKUP($U33,連盟使用!$D$3:$F$100,3,FALSE)))</f>
        <v/>
      </c>
      <c r="X33" s="38" t="str">
        <f>IF($U33="","",IF($H33=1,VLOOKUP($U33,連盟使用!$G$3:$I$100,3,FALSE),VLOOKUP($U33,連盟使用!$J$3:$L$100,3,FALSE)))</f>
        <v/>
      </c>
      <c r="Y33" s="38" t="str">
        <f>IF($U33="","",IF($H33=1,VLOOKUP($U33,連盟使用!$M$3:$O$100,3,FALSE),VLOOKUP($U33,連盟使用!$P$3:$R$100,3,FALSE)))</f>
        <v/>
      </c>
      <c r="Z33" s="38" t="str">
        <f>IF($U33="","",VLOOKUP($U33,連盟使用!$S$3:$U$100,3,FALSE))</f>
        <v/>
      </c>
      <c r="AA33" s="38" t="str">
        <f>IF($V33="","",IF($H33=1,VLOOKUP($V33,連盟使用!$V$3:$X$100,3,FALSE),VLOOKUP($V33,連盟使用!$Y$3:$AA$100,3,FALSE)))</f>
        <v/>
      </c>
      <c r="AB33" s="93" t="str">
        <f t="shared" si="4"/>
        <v/>
      </c>
      <c r="AC33" s="59"/>
      <c r="AD33" s="116"/>
      <c r="AE33" s="119" t="s">
        <v>168</v>
      </c>
    </row>
    <row r="34" spans="1:31">
      <c r="A34" s="73">
        <v>31</v>
      </c>
      <c r="B34" s="59"/>
      <c r="C34" s="62"/>
      <c r="D34" s="62"/>
      <c r="E34" s="59"/>
      <c r="F34" s="59"/>
      <c r="G34" s="63"/>
      <c r="H34" s="64"/>
      <c r="I34" s="66"/>
      <c r="J34" s="12" t="str">
        <f t="shared" si="5"/>
        <v xml:space="preserve"> </v>
      </c>
      <c r="K34" s="19" t="str">
        <f t="shared" si="6"/>
        <v/>
      </c>
      <c r="L34" s="19" t="str">
        <f t="shared" si="7"/>
        <v/>
      </c>
      <c r="M34" s="71"/>
      <c r="N34" s="71"/>
      <c r="O34" s="71"/>
      <c r="P34" s="71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7" t="str">
        <f>IF(G34="","",DATEDIF(G34,連盟使用!$AS$3,"Y"))</f>
        <v/>
      </c>
      <c r="V34" s="37" t="str">
        <f>IF(G34="","",DATEDIF(G34,連盟使用!$AT$3,"Y"))</f>
        <v/>
      </c>
      <c r="W34" s="38" t="str">
        <f>IF($U34="","",IF($H34=1,VLOOKUP($U34,連盟使用!$A$3:$C$100,3,FALSE),VLOOKUP($U34,連盟使用!$D$3:$F$100,3,FALSE)))</f>
        <v/>
      </c>
      <c r="X34" s="38" t="str">
        <f>IF($U34="","",IF($H34=1,VLOOKUP($U34,連盟使用!$G$3:$I$100,3,FALSE),VLOOKUP($U34,連盟使用!$J$3:$L$100,3,FALSE)))</f>
        <v/>
      </c>
      <c r="Y34" s="38" t="str">
        <f>IF($U34="","",IF($H34=1,VLOOKUP($U34,連盟使用!$M$3:$O$100,3,FALSE),VLOOKUP($U34,連盟使用!$P$3:$R$100,3,FALSE)))</f>
        <v/>
      </c>
      <c r="Z34" s="38" t="str">
        <f>IF($U34="","",VLOOKUP($U34,連盟使用!$S$3:$U$100,3,FALSE))</f>
        <v/>
      </c>
      <c r="AA34" s="38" t="str">
        <f>IF($V34="","",IF($H34=1,VLOOKUP($V34,連盟使用!$V$3:$X$100,3,FALSE),VLOOKUP($V34,連盟使用!$Y$3:$AA$100,3,FALSE)))</f>
        <v/>
      </c>
      <c r="AB34" s="93" t="str">
        <f t="shared" si="4"/>
        <v/>
      </c>
      <c r="AC34" s="59"/>
      <c r="AD34" s="116"/>
      <c r="AE34" s="119" t="s">
        <v>168</v>
      </c>
    </row>
    <row r="35" spans="1:31">
      <c r="A35" s="73">
        <v>32</v>
      </c>
      <c r="B35" s="59"/>
      <c r="C35" s="62"/>
      <c r="D35" s="62"/>
      <c r="E35" s="59"/>
      <c r="F35" s="59"/>
      <c r="G35" s="63"/>
      <c r="H35" s="64"/>
      <c r="I35" s="66"/>
      <c r="J35" s="12" t="str">
        <f t="shared" si="5"/>
        <v xml:space="preserve"> </v>
      </c>
      <c r="K35" s="19" t="str">
        <f t="shared" si="6"/>
        <v/>
      </c>
      <c r="L35" s="19" t="str">
        <f t="shared" si="7"/>
        <v/>
      </c>
      <c r="M35" s="71"/>
      <c r="N35" s="71"/>
      <c r="O35" s="71"/>
      <c r="P35" s="71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7" t="str">
        <f>IF(G35="","",DATEDIF(G35,連盟使用!$AS$3,"Y"))</f>
        <v/>
      </c>
      <c r="V35" s="37" t="str">
        <f>IF(G35="","",DATEDIF(G35,連盟使用!$AT$3,"Y"))</f>
        <v/>
      </c>
      <c r="W35" s="38" t="str">
        <f>IF($U35="","",IF($H35=1,VLOOKUP($U35,連盟使用!$A$3:$C$100,3,FALSE),VLOOKUP($U35,連盟使用!$D$3:$F$100,3,FALSE)))</f>
        <v/>
      </c>
      <c r="X35" s="38" t="str">
        <f>IF($U35="","",IF($H35=1,VLOOKUP($U35,連盟使用!$G$3:$I$100,3,FALSE),VLOOKUP($U35,連盟使用!$J$3:$L$100,3,FALSE)))</f>
        <v/>
      </c>
      <c r="Y35" s="38" t="str">
        <f>IF($U35="","",IF($H35=1,VLOOKUP($U35,連盟使用!$M$3:$O$100,3,FALSE),VLOOKUP($U35,連盟使用!$P$3:$R$100,3,FALSE)))</f>
        <v/>
      </c>
      <c r="Z35" s="38" t="str">
        <f>IF($U35="","",VLOOKUP($U35,連盟使用!$S$3:$U$100,3,FALSE))</f>
        <v/>
      </c>
      <c r="AA35" s="38" t="str">
        <f>IF($V35="","",IF($H35=1,VLOOKUP($V35,連盟使用!$V$3:$X$100,3,FALSE),VLOOKUP($V35,連盟使用!$Y$3:$AA$100,3,FALSE)))</f>
        <v/>
      </c>
      <c r="AB35" s="93" t="str">
        <f t="shared" si="4"/>
        <v/>
      </c>
      <c r="AC35" s="59"/>
      <c r="AD35" s="116"/>
      <c r="AE35" s="119" t="s">
        <v>168</v>
      </c>
    </row>
    <row r="36" spans="1:31">
      <c r="A36" s="73">
        <v>33</v>
      </c>
      <c r="B36" s="59"/>
      <c r="C36" s="62"/>
      <c r="D36" s="62"/>
      <c r="E36" s="59"/>
      <c r="F36" s="59"/>
      <c r="G36" s="63"/>
      <c r="H36" s="64"/>
      <c r="I36" s="66"/>
      <c r="J36" s="12" t="str">
        <f t="shared" si="5"/>
        <v xml:space="preserve"> </v>
      </c>
      <c r="K36" s="19" t="str">
        <f t="shared" si="6"/>
        <v/>
      </c>
      <c r="L36" s="19" t="str">
        <f t="shared" si="7"/>
        <v/>
      </c>
      <c r="M36" s="71"/>
      <c r="N36" s="71"/>
      <c r="O36" s="71"/>
      <c r="P36" s="71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7" t="str">
        <f>IF(G36="","",DATEDIF(G36,連盟使用!$AS$3,"Y"))</f>
        <v/>
      </c>
      <c r="V36" s="37" t="str">
        <f>IF(G36="","",DATEDIF(G36,連盟使用!$AT$3,"Y"))</f>
        <v/>
      </c>
      <c r="W36" s="38" t="str">
        <f>IF($U36="","",IF($H36=1,VLOOKUP($U36,連盟使用!$A$3:$C$100,3,FALSE),VLOOKUP($U36,連盟使用!$D$3:$F$100,3,FALSE)))</f>
        <v/>
      </c>
      <c r="X36" s="38" t="str">
        <f>IF($U36="","",IF($H36=1,VLOOKUP($U36,連盟使用!$G$3:$I$100,3,FALSE),VLOOKUP($U36,連盟使用!$J$3:$L$100,3,FALSE)))</f>
        <v/>
      </c>
      <c r="Y36" s="38" t="str">
        <f>IF($U36="","",IF($H36=1,VLOOKUP($U36,連盟使用!$M$3:$O$100,3,FALSE),VLOOKUP($U36,連盟使用!$P$3:$R$100,3,FALSE)))</f>
        <v/>
      </c>
      <c r="Z36" s="38" t="str">
        <f>IF($U36="","",VLOOKUP($U36,連盟使用!$S$3:$U$100,3,FALSE))</f>
        <v/>
      </c>
      <c r="AA36" s="38" t="str">
        <f>IF($V36="","",IF($H36=1,VLOOKUP($V36,連盟使用!$V$3:$X$100,3,FALSE),VLOOKUP($V36,連盟使用!$Y$3:$AA$100,3,FALSE)))</f>
        <v/>
      </c>
      <c r="AB36" s="93" t="str">
        <f t="shared" si="4"/>
        <v/>
      </c>
      <c r="AC36" s="59"/>
      <c r="AD36" s="116"/>
      <c r="AE36" s="119" t="s">
        <v>168</v>
      </c>
    </row>
    <row r="37" spans="1:31">
      <c r="A37" s="73">
        <v>34</v>
      </c>
      <c r="B37" s="59"/>
      <c r="C37" s="62"/>
      <c r="D37" s="62"/>
      <c r="E37" s="59"/>
      <c r="F37" s="59"/>
      <c r="G37" s="63"/>
      <c r="H37" s="64"/>
      <c r="I37" s="66"/>
      <c r="J37" s="12" t="str">
        <f t="shared" si="5"/>
        <v xml:space="preserve"> </v>
      </c>
      <c r="K37" s="19" t="str">
        <f t="shared" si="6"/>
        <v/>
      </c>
      <c r="L37" s="19" t="str">
        <f t="shared" si="7"/>
        <v/>
      </c>
      <c r="M37" s="71"/>
      <c r="N37" s="71"/>
      <c r="O37" s="71"/>
      <c r="P37" s="71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7" t="str">
        <f>IF(G37="","",DATEDIF(G37,連盟使用!$AS$3,"Y"))</f>
        <v/>
      </c>
      <c r="V37" s="37" t="str">
        <f>IF(G37="","",DATEDIF(G37,連盟使用!$AT$3,"Y"))</f>
        <v/>
      </c>
      <c r="W37" s="38" t="str">
        <f>IF($U37="","",IF($H37=1,VLOOKUP($U37,連盟使用!$A$3:$C$100,3,FALSE),VLOOKUP($U37,連盟使用!$D$3:$F$100,3,FALSE)))</f>
        <v/>
      </c>
      <c r="X37" s="38" t="str">
        <f>IF($U37="","",IF($H37=1,VLOOKUP($U37,連盟使用!$G$3:$I$100,3,FALSE),VLOOKUP($U37,連盟使用!$J$3:$L$100,3,FALSE)))</f>
        <v/>
      </c>
      <c r="Y37" s="38" t="str">
        <f>IF($U37="","",IF($H37=1,VLOOKUP($U37,連盟使用!$M$3:$O$100,3,FALSE),VLOOKUP($U37,連盟使用!$P$3:$R$100,3,FALSE)))</f>
        <v/>
      </c>
      <c r="Z37" s="38" t="str">
        <f>IF($U37="","",VLOOKUP($U37,連盟使用!$S$3:$U$100,3,FALSE))</f>
        <v/>
      </c>
      <c r="AA37" s="38" t="str">
        <f>IF($V37="","",IF($H37=1,VLOOKUP($V37,連盟使用!$V$3:$X$100,3,FALSE),VLOOKUP($V37,連盟使用!$Y$3:$AA$100,3,FALSE)))</f>
        <v/>
      </c>
      <c r="AB37" s="93" t="str">
        <f t="shared" si="4"/>
        <v/>
      </c>
      <c r="AC37" s="59"/>
      <c r="AD37" s="116"/>
      <c r="AE37" s="119" t="s">
        <v>168</v>
      </c>
    </row>
    <row r="38" spans="1:31">
      <c r="A38" s="73">
        <v>35</v>
      </c>
      <c r="B38" s="59"/>
      <c r="C38" s="62"/>
      <c r="D38" s="62"/>
      <c r="E38" s="59"/>
      <c r="F38" s="59"/>
      <c r="G38" s="63"/>
      <c r="H38" s="64"/>
      <c r="I38" s="66"/>
      <c r="J38" s="12" t="str">
        <f t="shared" si="5"/>
        <v xml:space="preserve"> </v>
      </c>
      <c r="K38" s="19" t="str">
        <f t="shared" si="6"/>
        <v/>
      </c>
      <c r="L38" s="19" t="str">
        <f t="shared" si="7"/>
        <v/>
      </c>
      <c r="M38" s="71"/>
      <c r="N38" s="71"/>
      <c r="O38" s="71"/>
      <c r="P38" s="71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7" t="str">
        <f>IF(G38="","",DATEDIF(G38,連盟使用!$AS$3,"Y"))</f>
        <v/>
      </c>
      <c r="V38" s="37" t="str">
        <f>IF(G38="","",DATEDIF(G38,連盟使用!$AT$3,"Y"))</f>
        <v/>
      </c>
      <c r="W38" s="38" t="str">
        <f>IF($U38="","",IF($H38=1,VLOOKUP($U38,連盟使用!$A$3:$C$100,3,FALSE),VLOOKUP($U38,連盟使用!$D$3:$F$100,3,FALSE)))</f>
        <v/>
      </c>
      <c r="X38" s="38" t="str">
        <f>IF($U38="","",IF($H38=1,VLOOKUP($U38,連盟使用!$G$3:$I$100,3,FALSE),VLOOKUP($U38,連盟使用!$J$3:$L$100,3,FALSE)))</f>
        <v/>
      </c>
      <c r="Y38" s="38" t="str">
        <f>IF($U38="","",IF($H38=1,VLOOKUP($U38,連盟使用!$M$3:$O$100,3,FALSE),VLOOKUP($U38,連盟使用!$P$3:$R$100,3,FALSE)))</f>
        <v/>
      </c>
      <c r="Z38" s="38" t="str">
        <f>IF($U38="","",VLOOKUP($U38,連盟使用!$S$3:$U$100,3,FALSE))</f>
        <v/>
      </c>
      <c r="AA38" s="38" t="str">
        <f>IF($V38="","",IF($H38=1,VLOOKUP($V38,連盟使用!$V$3:$X$100,3,FALSE),VLOOKUP($V38,連盟使用!$Y$3:$AA$100,3,FALSE)))</f>
        <v/>
      </c>
      <c r="AB38" s="93" t="str">
        <f t="shared" si="4"/>
        <v/>
      </c>
      <c r="AC38" s="59"/>
      <c r="AD38" s="116"/>
      <c r="AE38" s="119" t="s">
        <v>168</v>
      </c>
    </row>
    <row r="39" spans="1:31">
      <c r="A39" s="73">
        <v>36</v>
      </c>
      <c r="B39" s="59"/>
      <c r="C39" s="62"/>
      <c r="D39" s="62"/>
      <c r="E39" s="59"/>
      <c r="F39" s="59"/>
      <c r="G39" s="63"/>
      <c r="H39" s="64"/>
      <c r="I39" s="66"/>
      <c r="J39" s="12" t="str">
        <f t="shared" si="5"/>
        <v xml:space="preserve"> </v>
      </c>
      <c r="K39" s="19" t="str">
        <f t="shared" si="6"/>
        <v/>
      </c>
      <c r="L39" s="19" t="str">
        <f t="shared" si="7"/>
        <v/>
      </c>
      <c r="M39" s="71"/>
      <c r="N39" s="71"/>
      <c r="O39" s="71"/>
      <c r="P39" s="71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7" t="str">
        <f>IF(G39="","",DATEDIF(G39,連盟使用!$AS$3,"Y"))</f>
        <v/>
      </c>
      <c r="V39" s="37" t="str">
        <f>IF(G39="","",DATEDIF(G39,連盟使用!$AT$3,"Y"))</f>
        <v/>
      </c>
      <c r="W39" s="38" t="str">
        <f>IF($U39="","",IF($H39=1,VLOOKUP($U39,連盟使用!$A$3:$C$100,3,FALSE),VLOOKUP($U39,連盟使用!$D$3:$F$100,3,FALSE)))</f>
        <v/>
      </c>
      <c r="X39" s="38" t="str">
        <f>IF($U39="","",IF($H39=1,VLOOKUP($U39,連盟使用!$G$3:$I$100,3,FALSE),VLOOKUP($U39,連盟使用!$J$3:$L$100,3,FALSE)))</f>
        <v/>
      </c>
      <c r="Y39" s="38" t="str">
        <f>IF($U39="","",IF($H39=1,VLOOKUP($U39,連盟使用!$M$3:$O$100,3,FALSE),VLOOKUP($U39,連盟使用!$P$3:$R$100,3,FALSE)))</f>
        <v/>
      </c>
      <c r="Z39" s="38" t="str">
        <f>IF($U39="","",VLOOKUP($U39,連盟使用!$S$3:$U$100,3,FALSE))</f>
        <v/>
      </c>
      <c r="AA39" s="38" t="str">
        <f>IF($V39="","",IF($H39=1,VLOOKUP($V39,連盟使用!$V$3:$X$100,3,FALSE),VLOOKUP($V39,連盟使用!$Y$3:$AA$100,3,FALSE)))</f>
        <v/>
      </c>
      <c r="AB39" s="93" t="str">
        <f t="shared" si="4"/>
        <v/>
      </c>
      <c r="AC39" s="59"/>
      <c r="AD39" s="116"/>
      <c r="AE39" s="119" t="s">
        <v>168</v>
      </c>
    </row>
    <row r="40" spans="1:31">
      <c r="A40" s="73">
        <v>37</v>
      </c>
      <c r="B40" s="59"/>
      <c r="C40" s="62"/>
      <c r="D40" s="62"/>
      <c r="E40" s="59"/>
      <c r="F40" s="59"/>
      <c r="G40" s="63"/>
      <c r="H40" s="64"/>
      <c r="I40" s="66"/>
      <c r="J40" s="12" t="str">
        <f t="shared" si="5"/>
        <v xml:space="preserve"> </v>
      </c>
      <c r="K40" s="19" t="str">
        <f t="shared" si="6"/>
        <v/>
      </c>
      <c r="L40" s="19" t="str">
        <f t="shared" si="7"/>
        <v/>
      </c>
      <c r="M40" s="71"/>
      <c r="N40" s="71"/>
      <c r="O40" s="71"/>
      <c r="P40" s="71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7" t="str">
        <f>IF(G40="","",DATEDIF(G40,連盟使用!$AS$3,"Y"))</f>
        <v/>
      </c>
      <c r="V40" s="37" t="str">
        <f>IF(G40="","",DATEDIF(G40,連盟使用!$AT$3,"Y"))</f>
        <v/>
      </c>
      <c r="W40" s="38" t="str">
        <f>IF($U40="","",IF($H40=1,VLOOKUP($U40,連盟使用!$A$3:$C$100,3,FALSE),VLOOKUP($U40,連盟使用!$D$3:$F$100,3,FALSE)))</f>
        <v/>
      </c>
      <c r="X40" s="38" t="str">
        <f>IF($U40="","",IF($H40=1,VLOOKUP($U40,連盟使用!$G$3:$I$100,3,FALSE),VLOOKUP($U40,連盟使用!$J$3:$L$100,3,FALSE)))</f>
        <v/>
      </c>
      <c r="Y40" s="38" t="str">
        <f>IF($U40="","",IF($H40=1,VLOOKUP($U40,連盟使用!$M$3:$O$100,3,FALSE),VLOOKUP($U40,連盟使用!$P$3:$R$100,3,FALSE)))</f>
        <v/>
      </c>
      <c r="Z40" s="38" t="str">
        <f>IF($U40="","",VLOOKUP($U40,連盟使用!$S$3:$U$100,3,FALSE))</f>
        <v/>
      </c>
      <c r="AA40" s="38" t="str">
        <f>IF($V40="","",IF($H40=1,VLOOKUP($V40,連盟使用!$V$3:$X$100,3,FALSE),VLOOKUP($V40,連盟使用!$Y$3:$AA$100,3,FALSE)))</f>
        <v/>
      </c>
      <c r="AB40" s="93" t="str">
        <f t="shared" si="4"/>
        <v/>
      </c>
      <c r="AC40" s="59"/>
      <c r="AD40" s="116"/>
      <c r="AE40" s="119" t="s">
        <v>168</v>
      </c>
    </row>
    <row r="41" spans="1:31">
      <c r="A41" s="73">
        <v>38</v>
      </c>
      <c r="B41" s="59"/>
      <c r="C41" s="62"/>
      <c r="D41" s="62"/>
      <c r="E41" s="59"/>
      <c r="F41" s="59"/>
      <c r="G41" s="63"/>
      <c r="H41" s="64"/>
      <c r="I41" s="66"/>
      <c r="J41" s="12" t="str">
        <f t="shared" si="5"/>
        <v xml:space="preserve"> </v>
      </c>
      <c r="K41" s="19" t="str">
        <f t="shared" si="6"/>
        <v/>
      </c>
      <c r="L41" s="19" t="str">
        <f t="shared" si="7"/>
        <v/>
      </c>
      <c r="M41" s="71"/>
      <c r="N41" s="71"/>
      <c r="O41" s="71"/>
      <c r="P41" s="71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7" t="str">
        <f>IF(G41="","",DATEDIF(G41,連盟使用!$AS$3,"Y"))</f>
        <v/>
      </c>
      <c r="V41" s="37" t="str">
        <f>IF(G41="","",DATEDIF(G41,連盟使用!$AT$3,"Y"))</f>
        <v/>
      </c>
      <c r="W41" s="38" t="str">
        <f>IF($U41="","",IF($H41=1,VLOOKUP($U41,連盟使用!$A$3:$C$100,3,FALSE),VLOOKUP($U41,連盟使用!$D$3:$F$100,3,FALSE)))</f>
        <v/>
      </c>
      <c r="X41" s="38" t="str">
        <f>IF($U41="","",IF($H41=1,VLOOKUP($U41,連盟使用!$G$3:$I$100,3,FALSE),VLOOKUP($U41,連盟使用!$J$3:$L$100,3,FALSE)))</f>
        <v/>
      </c>
      <c r="Y41" s="38" t="str">
        <f>IF($U41="","",IF($H41=1,VLOOKUP($U41,連盟使用!$M$3:$O$100,3,FALSE),VLOOKUP($U41,連盟使用!$P$3:$R$100,3,FALSE)))</f>
        <v/>
      </c>
      <c r="Z41" s="38" t="str">
        <f>IF($U41="","",VLOOKUP($U41,連盟使用!$S$3:$U$100,3,FALSE))</f>
        <v/>
      </c>
      <c r="AA41" s="38" t="str">
        <f>IF($V41="","",IF($H41=1,VLOOKUP($V41,連盟使用!$V$3:$X$100,3,FALSE),VLOOKUP($V41,連盟使用!$Y$3:$AA$100,3,FALSE)))</f>
        <v/>
      </c>
      <c r="AB41" s="93" t="str">
        <f t="shared" si="4"/>
        <v/>
      </c>
      <c r="AC41" s="59"/>
      <c r="AD41" s="116"/>
      <c r="AE41" s="119" t="s">
        <v>168</v>
      </c>
    </row>
    <row r="42" spans="1:31">
      <c r="A42" s="73">
        <v>39</v>
      </c>
      <c r="B42" s="59"/>
      <c r="C42" s="62"/>
      <c r="D42" s="62"/>
      <c r="E42" s="59"/>
      <c r="F42" s="59"/>
      <c r="G42" s="63"/>
      <c r="H42" s="64"/>
      <c r="I42" s="66"/>
      <c r="J42" s="12" t="str">
        <f t="shared" si="5"/>
        <v xml:space="preserve"> </v>
      </c>
      <c r="K42" s="19" t="str">
        <f t="shared" si="6"/>
        <v/>
      </c>
      <c r="L42" s="19" t="str">
        <f t="shared" si="7"/>
        <v/>
      </c>
      <c r="M42" s="71"/>
      <c r="N42" s="71"/>
      <c r="O42" s="71"/>
      <c r="P42" s="71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7" t="str">
        <f>IF(G42="","",DATEDIF(G42,連盟使用!$AS$3,"Y"))</f>
        <v/>
      </c>
      <c r="V42" s="37" t="str">
        <f>IF(G42="","",DATEDIF(G42,連盟使用!$AT$3,"Y"))</f>
        <v/>
      </c>
      <c r="W42" s="38" t="str">
        <f>IF($U42="","",IF($H42=1,VLOOKUP($U42,連盟使用!$A$3:$C$100,3,FALSE),VLOOKUP($U42,連盟使用!$D$3:$F$100,3,FALSE)))</f>
        <v/>
      </c>
      <c r="X42" s="38" t="str">
        <f>IF($U42="","",IF($H42=1,VLOOKUP($U42,連盟使用!$G$3:$I$100,3,FALSE),VLOOKUP($U42,連盟使用!$J$3:$L$100,3,FALSE)))</f>
        <v/>
      </c>
      <c r="Y42" s="38" t="str">
        <f>IF($U42="","",IF($H42=1,VLOOKUP($U42,連盟使用!$M$3:$O$100,3,FALSE),VLOOKUP($U42,連盟使用!$P$3:$R$100,3,FALSE)))</f>
        <v/>
      </c>
      <c r="Z42" s="38" t="str">
        <f>IF($U42="","",VLOOKUP($U42,連盟使用!$S$3:$U$100,3,FALSE))</f>
        <v/>
      </c>
      <c r="AA42" s="38" t="str">
        <f>IF($V42="","",IF($H42=1,VLOOKUP($V42,連盟使用!$V$3:$X$100,3,FALSE),VLOOKUP($V42,連盟使用!$Y$3:$AA$100,3,FALSE)))</f>
        <v/>
      </c>
      <c r="AB42" s="93" t="str">
        <f t="shared" si="4"/>
        <v/>
      </c>
      <c r="AC42" s="59"/>
      <c r="AD42" s="116"/>
      <c r="AE42" s="119" t="s">
        <v>168</v>
      </c>
    </row>
    <row r="43" spans="1:31">
      <c r="A43" s="73">
        <v>40</v>
      </c>
      <c r="B43" s="59"/>
      <c r="C43" s="62"/>
      <c r="D43" s="62"/>
      <c r="E43" s="59"/>
      <c r="F43" s="59"/>
      <c r="G43" s="63"/>
      <c r="H43" s="64"/>
      <c r="I43" s="66"/>
      <c r="J43" s="12" t="str">
        <f t="shared" si="5"/>
        <v xml:space="preserve"> </v>
      </c>
      <c r="K43" s="19" t="str">
        <f t="shared" si="6"/>
        <v/>
      </c>
      <c r="L43" s="19" t="str">
        <f t="shared" si="7"/>
        <v/>
      </c>
      <c r="M43" s="71"/>
      <c r="N43" s="71"/>
      <c r="O43" s="71"/>
      <c r="P43" s="71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7" t="str">
        <f>IF(G43="","",DATEDIF(G43,連盟使用!$AS$3,"Y"))</f>
        <v/>
      </c>
      <c r="V43" s="37" t="str">
        <f>IF(G43="","",DATEDIF(G43,連盟使用!$AT$3,"Y"))</f>
        <v/>
      </c>
      <c r="W43" s="38" t="str">
        <f>IF($U43="","",IF($H43=1,VLOOKUP($U43,連盟使用!$A$3:$C$100,3,FALSE),VLOOKUP($U43,連盟使用!$D$3:$F$100,3,FALSE)))</f>
        <v/>
      </c>
      <c r="X43" s="38" t="str">
        <f>IF($U43="","",IF($H43=1,VLOOKUP($U43,連盟使用!$G$3:$I$100,3,FALSE),VLOOKUP($U43,連盟使用!$J$3:$L$100,3,FALSE)))</f>
        <v/>
      </c>
      <c r="Y43" s="38" t="str">
        <f>IF($U43="","",IF($H43=1,VLOOKUP($U43,連盟使用!$M$3:$O$100,3,FALSE),VLOOKUP($U43,連盟使用!$P$3:$R$100,3,FALSE)))</f>
        <v/>
      </c>
      <c r="Z43" s="38" t="str">
        <f>IF($U43="","",VLOOKUP($U43,連盟使用!$S$3:$U$100,3,FALSE))</f>
        <v/>
      </c>
      <c r="AA43" s="38" t="str">
        <f>IF($V43="","",IF($H43=1,VLOOKUP($V43,連盟使用!$V$3:$X$100,3,FALSE),VLOOKUP($V43,連盟使用!$Y$3:$AA$100,3,FALSE)))</f>
        <v/>
      </c>
      <c r="AB43" s="93" t="str">
        <f t="shared" si="4"/>
        <v/>
      </c>
      <c r="AC43" s="59"/>
      <c r="AD43" s="116"/>
      <c r="AE43" s="119" t="s">
        <v>168</v>
      </c>
    </row>
    <row r="44" spans="1:31">
      <c r="A44" s="73">
        <v>41</v>
      </c>
      <c r="B44" s="59"/>
      <c r="C44" s="62"/>
      <c r="D44" s="62"/>
      <c r="E44" s="59"/>
      <c r="F44" s="59"/>
      <c r="G44" s="63"/>
      <c r="H44" s="64"/>
      <c r="I44" s="66"/>
      <c r="J44" s="12" t="str">
        <f t="shared" si="5"/>
        <v xml:space="preserve"> </v>
      </c>
      <c r="K44" s="19" t="str">
        <f t="shared" si="6"/>
        <v/>
      </c>
      <c r="L44" s="19" t="str">
        <f t="shared" si="7"/>
        <v/>
      </c>
      <c r="M44" s="71"/>
      <c r="N44" s="71"/>
      <c r="O44" s="71"/>
      <c r="P44" s="71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7" t="str">
        <f>IF(G44="","",DATEDIF(G44,連盟使用!$AS$3,"Y"))</f>
        <v/>
      </c>
      <c r="V44" s="37" t="str">
        <f>IF(G44="","",DATEDIF(G44,連盟使用!$AT$3,"Y"))</f>
        <v/>
      </c>
      <c r="W44" s="38" t="str">
        <f>IF($U44="","",IF($H44=1,VLOOKUP($U44,連盟使用!$A$3:$C$100,3,FALSE),VLOOKUP($U44,連盟使用!$D$3:$F$100,3,FALSE)))</f>
        <v/>
      </c>
      <c r="X44" s="38" t="str">
        <f>IF($U44="","",IF($H44=1,VLOOKUP($U44,連盟使用!$G$3:$I$100,3,FALSE),VLOOKUP($U44,連盟使用!$J$3:$L$100,3,FALSE)))</f>
        <v/>
      </c>
      <c r="Y44" s="38" t="str">
        <f>IF($U44="","",IF($H44=1,VLOOKUP($U44,連盟使用!$M$3:$O$100,3,FALSE),VLOOKUP($U44,連盟使用!$P$3:$R$100,3,FALSE)))</f>
        <v/>
      </c>
      <c r="Z44" s="38" t="str">
        <f>IF($U44="","",VLOOKUP($U44,連盟使用!$S$3:$U$100,3,FALSE))</f>
        <v/>
      </c>
      <c r="AA44" s="38" t="str">
        <f>IF($V44="","",IF($H44=1,VLOOKUP($V44,連盟使用!$V$3:$X$100,3,FALSE),VLOOKUP($V44,連盟使用!$Y$3:$AA$100,3,FALSE)))</f>
        <v/>
      </c>
      <c r="AB44" s="93" t="str">
        <f t="shared" si="4"/>
        <v/>
      </c>
      <c r="AC44" s="59"/>
      <c r="AD44" s="116"/>
      <c r="AE44" s="119" t="s">
        <v>168</v>
      </c>
    </row>
    <row r="45" spans="1:31">
      <c r="A45" s="73">
        <v>42</v>
      </c>
      <c r="B45" s="59"/>
      <c r="C45" s="62"/>
      <c r="D45" s="62"/>
      <c r="E45" s="59"/>
      <c r="F45" s="59"/>
      <c r="G45" s="63"/>
      <c r="H45" s="64"/>
      <c r="I45" s="66"/>
      <c r="J45" s="12" t="str">
        <f t="shared" si="5"/>
        <v xml:space="preserve"> </v>
      </c>
      <c r="K45" s="19" t="str">
        <f t="shared" si="6"/>
        <v/>
      </c>
      <c r="L45" s="19" t="str">
        <f t="shared" si="7"/>
        <v/>
      </c>
      <c r="M45" s="71"/>
      <c r="N45" s="71"/>
      <c r="O45" s="71"/>
      <c r="P45" s="71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7" t="str">
        <f>IF(G45="","",DATEDIF(G45,連盟使用!$AS$3,"Y"))</f>
        <v/>
      </c>
      <c r="V45" s="37" t="str">
        <f>IF(G45="","",DATEDIF(G45,連盟使用!$AT$3,"Y"))</f>
        <v/>
      </c>
      <c r="W45" s="38" t="str">
        <f>IF($U45="","",IF($H45=1,VLOOKUP($U45,連盟使用!$A$3:$C$100,3,FALSE),VLOOKUP($U45,連盟使用!$D$3:$F$100,3,FALSE)))</f>
        <v/>
      </c>
      <c r="X45" s="38" t="str">
        <f>IF($U45="","",IF($H45=1,VLOOKUP($U45,連盟使用!$G$3:$I$100,3,FALSE),VLOOKUP($U45,連盟使用!$J$3:$L$100,3,FALSE)))</f>
        <v/>
      </c>
      <c r="Y45" s="38" t="str">
        <f>IF($U45="","",IF($H45=1,VLOOKUP($U45,連盟使用!$M$3:$O$100,3,FALSE),VLOOKUP($U45,連盟使用!$P$3:$R$100,3,FALSE)))</f>
        <v/>
      </c>
      <c r="Z45" s="38" t="str">
        <f>IF($U45="","",VLOOKUP($U45,連盟使用!$S$3:$U$100,3,FALSE))</f>
        <v/>
      </c>
      <c r="AA45" s="38" t="str">
        <f>IF($V45="","",IF($H45=1,VLOOKUP($V45,連盟使用!$V$3:$X$100,3,FALSE),VLOOKUP($V45,連盟使用!$Y$3:$AA$100,3,FALSE)))</f>
        <v/>
      </c>
      <c r="AB45" s="93" t="str">
        <f t="shared" si="4"/>
        <v/>
      </c>
      <c r="AC45" s="59"/>
      <c r="AD45" s="116"/>
      <c r="AE45" s="119" t="s">
        <v>168</v>
      </c>
    </row>
    <row r="46" spans="1:31">
      <c r="A46" s="73">
        <v>43</v>
      </c>
      <c r="B46" s="59"/>
      <c r="C46" s="62"/>
      <c r="D46" s="62"/>
      <c r="E46" s="59"/>
      <c r="F46" s="59"/>
      <c r="G46" s="63"/>
      <c r="H46" s="64"/>
      <c r="I46" s="66"/>
      <c r="J46" s="12" t="str">
        <f t="shared" si="5"/>
        <v xml:space="preserve"> </v>
      </c>
      <c r="K46" s="19" t="str">
        <f t="shared" si="6"/>
        <v/>
      </c>
      <c r="L46" s="19" t="str">
        <f t="shared" si="7"/>
        <v/>
      </c>
      <c r="M46" s="71"/>
      <c r="N46" s="71"/>
      <c r="O46" s="71"/>
      <c r="P46" s="71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7" t="str">
        <f>IF(G46="","",DATEDIF(G46,連盟使用!$AS$3,"Y"))</f>
        <v/>
      </c>
      <c r="V46" s="37" t="str">
        <f>IF(G46="","",DATEDIF(G46,連盟使用!$AT$3,"Y"))</f>
        <v/>
      </c>
      <c r="W46" s="38" t="str">
        <f>IF($U46="","",IF($H46=1,VLOOKUP($U46,連盟使用!$A$3:$C$100,3,FALSE),VLOOKUP($U46,連盟使用!$D$3:$F$100,3,FALSE)))</f>
        <v/>
      </c>
      <c r="X46" s="38" t="str">
        <f>IF($U46="","",IF($H46=1,VLOOKUP($U46,連盟使用!$G$3:$I$100,3,FALSE),VLOOKUP($U46,連盟使用!$J$3:$L$100,3,FALSE)))</f>
        <v/>
      </c>
      <c r="Y46" s="38" t="str">
        <f>IF($U46="","",IF($H46=1,VLOOKUP($U46,連盟使用!$M$3:$O$100,3,FALSE),VLOOKUP($U46,連盟使用!$P$3:$R$100,3,FALSE)))</f>
        <v/>
      </c>
      <c r="Z46" s="38" t="str">
        <f>IF($U46="","",VLOOKUP($U46,連盟使用!$S$3:$U$100,3,FALSE))</f>
        <v/>
      </c>
      <c r="AA46" s="38" t="str">
        <f>IF($V46="","",IF($H46=1,VLOOKUP($V46,連盟使用!$V$3:$X$100,3,FALSE),VLOOKUP($V46,連盟使用!$Y$3:$AA$100,3,FALSE)))</f>
        <v/>
      </c>
      <c r="AB46" s="93" t="str">
        <f t="shared" si="4"/>
        <v/>
      </c>
      <c r="AC46" s="59"/>
      <c r="AD46" s="116"/>
      <c r="AE46" s="119" t="s">
        <v>168</v>
      </c>
    </row>
    <row r="47" spans="1:31">
      <c r="A47" s="73">
        <v>44</v>
      </c>
      <c r="B47" s="59"/>
      <c r="C47" s="62"/>
      <c r="D47" s="62"/>
      <c r="E47" s="59"/>
      <c r="F47" s="59"/>
      <c r="G47" s="63"/>
      <c r="H47" s="64"/>
      <c r="I47" s="66"/>
      <c r="J47" s="12" t="str">
        <f t="shared" si="5"/>
        <v xml:space="preserve"> </v>
      </c>
      <c r="K47" s="19" t="str">
        <f t="shared" si="6"/>
        <v/>
      </c>
      <c r="L47" s="19" t="str">
        <f t="shared" si="7"/>
        <v/>
      </c>
      <c r="M47" s="71"/>
      <c r="N47" s="71"/>
      <c r="O47" s="71"/>
      <c r="P47" s="71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7" t="str">
        <f>IF(G47="","",DATEDIF(G47,連盟使用!$AS$3,"Y"))</f>
        <v/>
      </c>
      <c r="V47" s="37" t="str">
        <f>IF(G47="","",DATEDIF(G47,連盟使用!$AT$3,"Y"))</f>
        <v/>
      </c>
      <c r="W47" s="38" t="str">
        <f>IF($U47="","",IF($H47=1,VLOOKUP($U47,連盟使用!$A$3:$C$100,3,FALSE),VLOOKUP($U47,連盟使用!$D$3:$F$100,3,FALSE)))</f>
        <v/>
      </c>
      <c r="X47" s="38" t="str">
        <f>IF($U47="","",IF($H47=1,VLOOKUP($U47,連盟使用!$G$3:$I$100,3,FALSE),VLOOKUP($U47,連盟使用!$J$3:$L$100,3,FALSE)))</f>
        <v/>
      </c>
      <c r="Y47" s="38" t="str">
        <f>IF($U47="","",IF($H47=1,VLOOKUP($U47,連盟使用!$M$3:$O$100,3,FALSE),VLOOKUP($U47,連盟使用!$P$3:$R$100,3,FALSE)))</f>
        <v/>
      </c>
      <c r="Z47" s="38" t="str">
        <f>IF($U47="","",VLOOKUP($U47,連盟使用!$S$3:$U$100,3,FALSE))</f>
        <v/>
      </c>
      <c r="AA47" s="38" t="str">
        <f>IF($V47="","",IF($H47=1,VLOOKUP($V47,連盟使用!$V$3:$X$100,3,FALSE),VLOOKUP($V47,連盟使用!$Y$3:$AA$100,3,FALSE)))</f>
        <v/>
      </c>
      <c r="AB47" s="93" t="str">
        <f t="shared" si="4"/>
        <v/>
      </c>
      <c r="AC47" s="59"/>
      <c r="AD47" s="116"/>
      <c r="AE47" s="119" t="s">
        <v>168</v>
      </c>
    </row>
    <row r="48" spans="1:31">
      <c r="A48" s="73">
        <v>45</v>
      </c>
      <c r="B48" s="59"/>
      <c r="C48" s="62"/>
      <c r="D48" s="62"/>
      <c r="E48" s="59"/>
      <c r="F48" s="59"/>
      <c r="G48" s="63"/>
      <c r="H48" s="64"/>
      <c r="I48" s="66"/>
      <c r="J48" s="12" t="str">
        <f t="shared" si="5"/>
        <v xml:space="preserve"> </v>
      </c>
      <c r="K48" s="19" t="str">
        <f t="shared" si="6"/>
        <v/>
      </c>
      <c r="L48" s="19" t="str">
        <f t="shared" si="7"/>
        <v/>
      </c>
      <c r="M48" s="71"/>
      <c r="N48" s="71"/>
      <c r="O48" s="71"/>
      <c r="P48" s="71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7" t="str">
        <f>IF(G48="","",DATEDIF(G48,連盟使用!$AS$3,"Y"))</f>
        <v/>
      </c>
      <c r="V48" s="37" t="str">
        <f>IF(G48="","",DATEDIF(G48,連盟使用!$AT$3,"Y"))</f>
        <v/>
      </c>
      <c r="W48" s="38" t="str">
        <f>IF($U48="","",IF($H48=1,VLOOKUP($U48,連盟使用!$A$3:$C$100,3,FALSE),VLOOKUP($U48,連盟使用!$D$3:$F$100,3,FALSE)))</f>
        <v/>
      </c>
      <c r="X48" s="38" t="str">
        <f>IF($U48="","",IF($H48=1,VLOOKUP($U48,連盟使用!$G$3:$I$100,3,FALSE),VLOOKUP($U48,連盟使用!$J$3:$L$100,3,FALSE)))</f>
        <v/>
      </c>
      <c r="Y48" s="38" t="str">
        <f>IF($U48="","",IF($H48=1,VLOOKUP($U48,連盟使用!$M$3:$O$100,3,FALSE),VLOOKUP($U48,連盟使用!$P$3:$R$100,3,FALSE)))</f>
        <v/>
      </c>
      <c r="Z48" s="38" t="str">
        <f>IF($U48="","",VLOOKUP($U48,連盟使用!$S$3:$U$100,3,FALSE))</f>
        <v/>
      </c>
      <c r="AA48" s="38" t="str">
        <f>IF($V48="","",IF($H48=1,VLOOKUP($V48,連盟使用!$V$3:$X$100,3,FALSE),VLOOKUP($V48,連盟使用!$Y$3:$AA$100,3,FALSE)))</f>
        <v/>
      </c>
      <c r="AB48" s="93" t="str">
        <f t="shared" si="4"/>
        <v/>
      </c>
      <c r="AC48" s="59"/>
      <c r="AD48" s="116"/>
      <c r="AE48" s="119" t="s">
        <v>168</v>
      </c>
    </row>
    <row r="49" spans="1:31">
      <c r="A49" s="73">
        <v>46</v>
      </c>
      <c r="B49" s="59"/>
      <c r="C49" s="62"/>
      <c r="D49" s="62"/>
      <c r="E49" s="59"/>
      <c r="F49" s="59"/>
      <c r="G49" s="63"/>
      <c r="H49" s="64"/>
      <c r="I49" s="66"/>
      <c r="J49" s="12" t="str">
        <f t="shared" si="5"/>
        <v xml:space="preserve"> </v>
      </c>
      <c r="K49" s="19" t="str">
        <f t="shared" si="6"/>
        <v/>
      </c>
      <c r="L49" s="19" t="str">
        <f t="shared" si="7"/>
        <v/>
      </c>
      <c r="M49" s="71"/>
      <c r="N49" s="71"/>
      <c r="O49" s="71"/>
      <c r="P49" s="71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7" t="str">
        <f>IF(G49="","",DATEDIF(G49,連盟使用!$AS$3,"Y"))</f>
        <v/>
      </c>
      <c r="V49" s="37" t="str">
        <f>IF(G49="","",DATEDIF(G49,連盟使用!$AT$3,"Y"))</f>
        <v/>
      </c>
      <c r="W49" s="38" t="str">
        <f>IF($U49="","",IF($H49=1,VLOOKUP($U49,連盟使用!$A$3:$C$100,3,FALSE),VLOOKUP($U49,連盟使用!$D$3:$F$100,3,FALSE)))</f>
        <v/>
      </c>
      <c r="X49" s="38" t="str">
        <f>IF($U49="","",IF($H49=1,VLOOKUP($U49,連盟使用!$G$3:$I$100,3,FALSE),VLOOKUP($U49,連盟使用!$J$3:$L$100,3,FALSE)))</f>
        <v/>
      </c>
      <c r="Y49" s="38" t="str">
        <f>IF($U49="","",IF($H49=1,VLOOKUP($U49,連盟使用!$M$3:$O$100,3,FALSE),VLOOKUP($U49,連盟使用!$P$3:$R$100,3,FALSE)))</f>
        <v/>
      </c>
      <c r="Z49" s="38" t="str">
        <f>IF($U49="","",VLOOKUP($U49,連盟使用!$S$3:$U$100,3,FALSE))</f>
        <v/>
      </c>
      <c r="AA49" s="38" t="str">
        <f>IF($V49="","",IF($H49=1,VLOOKUP($V49,連盟使用!$V$3:$X$100,3,FALSE),VLOOKUP($V49,連盟使用!$Y$3:$AA$100,3,FALSE)))</f>
        <v/>
      </c>
      <c r="AB49" s="93" t="str">
        <f t="shared" si="4"/>
        <v/>
      </c>
      <c r="AC49" s="59"/>
      <c r="AD49" s="116"/>
      <c r="AE49" s="119" t="s">
        <v>168</v>
      </c>
    </row>
    <row r="50" spans="1:31">
      <c r="A50" s="73">
        <v>47</v>
      </c>
      <c r="B50" s="59"/>
      <c r="C50" s="62"/>
      <c r="D50" s="62"/>
      <c r="E50" s="59"/>
      <c r="F50" s="59"/>
      <c r="G50" s="63"/>
      <c r="H50" s="64"/>
      <c r="I50" s="66"/>
      <c r="J50" s="12" t="str">
        <f t="shared" si="5"/>
        <v xml:space="preserve"> </v>
      </c>
      <c r="K50" s="19" t="str">
        <f t="shared" si="6"/>
        <v/>
      </c>
      <c r="L50" s="19" t="str">
        <f t="shared" si="7"/>
        <v/>
      </c>
      <c r="M50" s="71"/>
      <c r="N50" s="71"/>
      <c r="O50" s="71"/>
      <c r="P50" s="71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7" t="str">
        <f>IF(G50="","",DATEDIF(G50,連盟使用!$AS$3,"Y"))</f>
        <v/>
      </c>
      <c r="V50" s="37" t="str">
        <f>IF(G50="","",DATEDIF(G50,連盟使用!$AT$3,"Y"))</f>
        <v/>
      </c>
      <c r="W50" s="38" t="str">
        <f>IF($U50="","",IF($H50=1,VLOOKUP($U50,連盟使用!$A$3:$C$100,3,FALSE),VLOOKUP($U50,連盟使用!$D$3:$F$100,3,FALSE)))</f>
        <v/>
      </c>
      <c r="X50" s="38" t="str">
        <f>IF($U50="","",IF($H50=1,VLOOKUP($U50,連盟使用!$G$3:$I$100,3,FALSE),VLOOKUP($U50,連盟使用!$J$3:$L$100,3,FALSE)))</f>
        <v/>
      </c>
      <c r="Y50" s="38" t="str">
        <f>IF($U50="","",IF($H50=1,VLOOKUP($U50,連盟使用!$M$3:$O$100,3,FALSE),VLOOKUP($U50,連盟使用!$P$3:$R$100,3,FALSE)))</f>
        <v/>
      </c>
      <c r="Z50" s="38" t="str">
        <f>IF($U50="","",VLOOKUP($U50,連盟使用!$S$3:$U$100,3,FALSE))</f>
        <v/>
      </c>
      <c r="AA50" s="38" t="str">
        <f>IF($V50="","",IF($H50=1,VLOOKUP($V50,連盟使用!$V$3:$X$100,3,FALSE),VLOOKUP($V50,連盟使用!$Y$3:$AA$100,3,FALSE)))</f>
        <v/>
      </c>
      <c r="AB50" s="93" t="str">
        <f t="shared" si="4"/>
        <v/>
      </c>
      <c r="AC50" s="59"/>
      <c r="AD50" s="116"/>
      <c r="AE50" s="119" t="s">
        <v>168</v>
      </c>
    </row>
    <row r="51" spans="1:31">
      <c r="A51" s="73">
        <v>48</v>
      </c>
      <c r="B51" s="59"/>
      <c r="C51" s="62"/>
      <c r="D51" s="62"/>
      <c r="E51" s="59"/>
      <c r="F51" s="59"/>
      <c r="G51" s="63"/>
      <c r="H51" s="64"/>
      <c r="I51" s="66"/>
      <c r="J51" s="12" t="str">
        <f t="shared" si="5"/>
        <v xml:space="preserve"> </v>
      </c>
      <c r="K51" s="19" t="str">
        <f t="shared" si="6"/>
        <v/>
      </c>
      <c r="L51" s="19" t="str">
        <f t="shared" si="7"/>
        <v/>
      </c>
      <c r="M51" s="71"/>
      <c r="N51" s="71"/>
      <c r="O51" s="71"/>
      <c r="P51" s="71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7" t="str">
        <f>IF(G51="","",DATEDIF(G51,連盟使用!$AS$3,"Y"))</f>
        <v/>
      </c>
      <c r="V51" s="37" t="str">
        <f>IF(G51="","",DATEDIF(G51,連盟使用!$AT$3,"Y"))</f>
        <v/>
      </c>
      <c r="W51" s="38" t="str">
        <f>IF($U51="","",IF($H51=1,VLOOKUP($U51,連盟使用!$A$3:$C$100,3,FALSE),VLOOKUP($U51,連盟使用!$D$3:$F$100,3,FALSE)))</f>
        <v/>
      </c>
      <c r="X51" s="38" t="str">
        <f>IF($U51="","",IF($H51=1,VLOOKUP($U51,連盟使用!$G$3:$I$100,3,FALSE),VLOOKUP($U51,連盟使用!$J$3:$L$100,3,FALSE)))</f>
        <v/>
      </c>
      <c r="Y51" s="38" t="str">
        <f>IF($U51="","",IF($H51=1,VLOOKUP($U51,連盟使用!$M$3:$O$100,3,FALSE),VLOOKUP($U51,連盟使用!$P$3:$R$100,3,FALSE)))</f>
        <v/>
      </c>
      <c r="Z51" s="38" t="str">
        <f>IF($U51="","",VLOOKUP($U51,連盟使用!$S$3:$U$100,3,FALSE))</f>
        <v/>
      </c>
      <c r="AA51" s="38" t="str">
        <f>IF($V51="","",IF($H51=1,VLOOKUP($V51,連盟使用!$V$3:$X$100,3,FALSE),VLOOKUP($V51,連盟使用!$Y$3:$AA$100,3,FALSE)))</f>
        <v/>
      </c>
      <c r="AB51" s="93" t="str">
        <f t="shared" si="4"/>
        <v/>
      </c>
      <c r="AC51" s="59"/>
      <c r="AD51" s="116"/>
      <c r="AE51" s="119" t="s">
        <v>168</v>
      </c>
    </row>
    <row r="52" spans="1:31">
      <c r="A52" s="73">
        <v>49</v>
      </c>
      <c r="B52" s="59"/>
      <c r="C52" s="62"/>
      <c r="D52" s="62"/>
      <c r="E52" s="59"/>
      <c r="F52" s="59"/>
      <c r="G52" s="63"/>
      <c r="H52" s="64"/>
      <c r="I52" s="66"/>
      <c r="J52" s="12" t="str">
        <f t="shared" si="5"/>
        <v xml:space="preserve"> </v>
      </c>
      <c r="K52" s="19" t="str">
        <f t="shared" si="6"/>
        <v/>
      </c>
      <c r="L52" s="19" t="str">
        <f t="shared" si="7"/>
        <v/>
      </c>
      <c r="M52" s="71"/>
      <c r="N52" s="71"/>
      <c r="O52" s="71"/>
      <c r="P52" s="71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7" t="str">
        <f>IF(G52="","",DATEDIF(G52,連盟使用!$AS$3,"Y"))</f>
        <v/>
      </c>
      <c r="V52" s="37" t="str">
        <f>IF(G52="","",DATEDIF(G52,連盟使用!$AT$3,"Y"))</f>
        <v/>
      </c>
      <c r="W52" s="38" t="str">
        <f>IF($U52="","",IF($H52=1,VLOOKUP($U52,連盟使用!$A$3:$C$100,3,FALSE),VLOOKUP($U52,連盟使用!$D$3:$F$100,3,FALSE)))</f>
        <v/>
      </c>
      <c r="X52" s="38" t="str">
        <f>IF($U52="","",IF($H52=1,VLOOKUP($U52,連盟使用!$G$3:$I$100,3,FALSE),VLOOKUP($U52,連盟使用!$J$3:$L$100,3,FALSE)))</f>
        <v/>
      </c>
      <c r="Y52" s="38" t="str">
        <f>IF($U52="","",IF($H52=1,VLOOKUP($U52,連盟使用!$M$3:$O$100,3,FALSE),VLOOKUP($U52,連盟使用!$P$3:$R$100,3,FALSE)))</f>
        <v/>
      </c>
      <c r="Z52" s="38" t="str">
        <f>IF($U52="","",VLOOKUP($U52,連盟使用!$S$3:$U$100,3,FALSE))</f>
        <v/>
      </c>
      <c r="AA52" s="38" t="str">
        <f>IF($V52="","",IF($H52=1,VLOOKUP($V52,連盟使用!$V$3:$X$100,3,FALSE),VLOOKUP($V52,連盟使用!$Y$3:$AA$100,3,FALSE)))</f>
        <v/>
      </c>
      <c r="AB52" s="93" t="str">
        <f t="shared" si="4"/>
        <v/>
      </c>
      <c r="AC52" s="59"/>
      <c r="AD52" s="116"/>
      <c r="AE52" s="119" t="s">
        <v>168</v>
      </c>
    </row>
    <row r="53" spans="1:31">
      <c r="A53" s="73">
        <v>50</v>
      </c>
      <c r="B53" s="59"/>
      <c r="C53" s="62"/>
      <c r="D53" s="62"/>
      <c r="E53" s="59"/>
      <c r="F53" s="59"/>
      <c r="G53" s="63"/>
      <c r="H53" s="64"/>
      <c r="I53" s="66"/>
      <c r="J53" s="12" t="str">
        <f t="shared" si="5"/>
        <v xml:space="preserve"> </v>
      </c>
      <c r="K53" s="19" t="str">
        <f t="shared" si="6"/>
        <v/>
      </c>
      <c r="L53" s="19" t="str">
        <f t="shared" si="7"/>
        <v/>
      </c>
      <c r="M53" s="71"/>
      <c r="N53" s="71"/>
      <c r="O53" s="71"/>
      <c r="P53" s="71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7" t="str">
        <f>IF(G53="","",DATEDIF(G53,連盟使用!$AS$3,"Y"))</f>
        <v/>
      </c>
      <c r="V53" s="37" t="str">
        <f>IF(G53="","",DATEDIF(G53,連盟使用!$AT$3,"Y"))</f>
        <v/>
      </c>
      <c r="W53" s="38" t="str">
        <f>IF($U53="","",IF($H53=1,VLOOKUP($U53,連盟使用!$A$3:$C$100,3,FALSE),VLOOKUP($U53,連盟使用!$D$3:$F$100,3,FALSE)))</f>
        <v/>
      </c>
      <c r="X53" s="38" t="str">
        <f>IF($U53="","",IF($H53=1,VLOOKUP($U53,連盟使用!$G$3:$I$100,3,FALSE),VLOOKUP($U53,連盟使用!$J$3:$L$100,3,FALSE)))</f>
        <v/>
      </c>
      <c r="Y53" s="38" t="str">
        <f>IF($U53="","",IF($H53=1,VLOOKUP($U53,連盟使用!$M$3:$O$100,3,FALSE),VLOOKUP($U53,連盟使用!$P$3:$R$100,3,FALSE)))</f>
        <v/>
      </c>
      <c r="Z53" s="38" t="str">
        <f>IF($U53="","",VLOOKUP($U53,連盟使用!$S$3:$U$100,3,FALSE))</f>
        <v/>
      </c>
      <c r="AA53" s="38" t="str">
        <f>IF($V53="","",IF($H53=1,VLOOKUP($V53,連盟使用!$V$3:$X$100,3,FALSE),VLOOKUP($V53,連盟使用!$Y$3:$AA$100,3,FALSE)))</f>
        <v/>
      </c>
      <c r="AB53" s="93" t="str">
        <f t="shared" si="4"/>
        <v/>
      </c>
      <c r="AC53" s="59"/>
      <c r="AD53" s="116"/>
      <c r="AE53" s="119" t="s">
        <v>168</v>
      </c>
    </row>
    <row r="54" spans="1:31">
      <c r="A54" s="73">
        <v>51</v>
      </c>
      <c r="B54" s="59"/>
      <c r="C54" s="62"/>
      <c r="D54" s="62"/>
      <c r="E54" s="59"/>
      <c r="F54" s="59"/>
      <c r="G54" s="63"/>
      <c r="H54" s="64"/>
      <c r="I54" s="66"/>
      <c r="J54" s="12" t="str">
        <f t="shared" si="5"/>
        <v xml:space="preserve"> </v>
      </c>
      <c r="K54" s="19" t="str">
        <f t="shared" si="6"/>
        <v/>
      </c>
      <c r="L54" s="19" t="str">
        <f t="shared" si="7"/>
        <v/>
      </c>
      <c r="M54" s="71"/>
      <c r="N54" s="71"/>
      <c r="O54" s="71"/>
      <c r="P54" s="71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7" t="str">
        <f>IF(G54="","",DATEDIF(G54,連盟使用!$AS$3,"Y"))</f>
        <v/>
      </c>
      <c r="V54" s="37" t="str">
        <f>IF(G54="","",DATEDIF(G54,連盟使用!$AT$3,"Y"))</f>
        <v/>
      </c>
      <c r="W54" s="38" t="str">
        <f>IF($U54="","",IF($H54=1,VLOOKUP($U54,連盟使用!$A$3:$C$100,3,FALSE),VLOOKUP($U54,連盟使用!$D$3:$F$100,3,FALSE)))</f>
        <v/>
      </c>
      <c r="X54" s="38" t="str">
        <f>IF($U54="","",IF($H54=1,VLOOKUP($U54,連盟使用!$G$3:$I$100,3,FALSE),VLOOKUP($U54,連盟使用!$J$3:$L$100,3,FALSE)))</f>
        <v/>
      </c>
      <c r="Y54" s="38" t="str">
        <f>IF($U54="","",IF($H54=1,VLOOKUP($U54,連盟使用!$M$3:$O$100,3,FALSE),VLOOKUP($U54,連盟使用!$P$3:$R$100,3,FALSE)))</f>
        <v/>
      </c>
      <c r="Z54" s="38" t="str">
        <f>IF($U54="","",VLOOKUP($U54,連盟使用!$S$3:$U$100,3,FALSE))</f>
        <v/>
      </c>
      <c r="AA54" s="38" t="str">
        <f>IF($V54="","",IF($H54=1,VLOOKUP($V54,連盟使用!$V$3:$X$100,3,FALSE),VLOOKUP($V54,連盟使用!$Y$3:$AA$100,3,FALSE)))</f>
        <v/>
      </c>
      <c r="AB54" s="93" t="str">
        <f t="shared" si="4"/>
        <v/>
      </c>
      <c r="AC54" s="59"/>
      <c r="AD54" s="116"/>
      <c r="AE54" s="119" t="s">
        <v>168</v>
      </c>
    </row>
    <row r="55" spans="1:31">
      <c r="A55" s="73">
        <v>52</v>
      </c>
      <c r="B55" s="59"/>
      <c r="C55" s="62"/>
      <c r="D55" s="62"/>
      <c r="E55" s="59"/>
      <c r="F55" s="59"/>
      <c r="G55" s="63"/>
      <c r="H55" s="64"/>
      <c r="I55" s="66"/>
      <c r="J55" s="12" t="str">
        <f t="shared" si="5"/>
        <v xml:space="preserve"> </v>
      </c>
      <c r="K55" s="19" t="str">
        <f t="shared" si="6"/>
        <v/>
      </c>
      <c r="L55" s="19" t="str">
        <f t="shared" si="7"/>
        <v/>
      </c>
      <c r="M55" s="71"/>
      <c r="N55" s="71"/>
      <c r="O55" s="71"/>
      <c r="P55" s="71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7" t="str">
        <f>IF(G55="","",DATEDIF(G55,連盟使用!$AS$3,"Y"))</f>
        <v/>
      </c>
      <c r="V55" s="37" t="str">
        <f>IF(G55="","",DATEDIF(G55,連盟使用!$AT$3,"Y"))</f>
        <v/>
      </c>
      <c r="W55" s="38" t="str">
        <f>IF($U55="","",IF($H55=1,VLOOKUP($U55,連盟使用!$A$3:$C$100,3,FALSE),VLOOKUP($U55,連盟使用!$D$3:$F$100,3,FALSE)))</f>
        <v/>
      </c>
      <c r="X55" s="38" t="str">
        <f>IF($U55="","",IF($H55=1,VLOOKUP($U55,連盟使用!$G$3:$I$100,3,FALSE),VLOOKUP($U55,連盟使用!$J$3:$L$100,3,FALSE)))</f>
        <v/>
      </c>
      <c r="Y55" s="38" t="str">
        <f>IF($U55="","",IF($H55=1,VLOOKUP($U55,連盟使用!$M$3:$O$100,3,FALSE),VLOOKUP($U55,連盟使用!$P$3:$R$100,3,FALSE)))</f>
        <v/>
      </c>
      <c r="Z55" s="38" t="str">
        <f>IF($U55="","",VLOOKUP($U55,連盟使用!$S$3:$U$100,3,FALSE))</f>
        <v/>
      </c>
      <c r="AA55" s="38" t="str">
        <f>IF($V55="","",IF($H55=1,VLOOKUP($V55,連盟使用!$V$3:$X$100,3,FALSE),VLOOKUP($V55,連盟使用!$Y$3:$AA$100,3,FALSE)))</f>
        <v/>
      </c>
      <c r="AB55" s="93" t="str">
        <f t="shared" si="4"/>
        <v/>
      </c>
      <c r="AC55" s="59"/>
      <c r="AD55" s="116"/>
      <c r="AE55" s="119" t="s">
        <v>168</v>
      </c>
    </row>
    <row r="56" spans="1:31">
      <c r="A56" s="73">
        <v>53</v>
      </c>
      <c r="B56" s="59"/>
      <c r="C56" s="62"/>
      <c r="D56" s="62"/>
      <c r="E56" s="59"/>
      <c r="F56" s="59"/>
      <c r="G56" s="63"/>
      <c r="H56" s="64"/>
      <c r="I56" s="66"/>
      <c r="J56" s="12" t="str">
        <f t="shared" si="5"/>
        <v xml:space="preserve"> </v>
      </c>
      <c r="K56" s="19" t="str">
        <f t="shared" si="6"/>
        <v/>
      </c>
      <c r="L56" s="19" t="str">
        <f t="shared" si="7"/>
        <v/>
      </c>
      <c r="M56" s="71"/>
      <c r="N56" s="71"/>
      <c r="O56" s="71"/>
      <c r="P56" s="71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7" t="str">
        <f>IF(G56="","",DATEDIF(G56,連盟使用!$AS$3,"Y"))</f>
        <v/>
      </c>
      <c r="V56" s="37" t="str">
        <f>IF(G56="","",DATEDIF(G56,連盟使用!$AT$3,"Y"))</f>
        <v/>
      </c>
      <c r="W56" s="38" t="str">
        <f>IF($U56="","",IF($H56=1,VLOOKUP($U56,連盟使用!$A$3:$C$100,3,FALSE),VLOOKUP($U56,連盟使用!$D$3:$F$100,3,FALSE)))</f>
        <v/>
      </c>
      <c r="X56" s="38" t="str">
        <f>IF($U56="","",IF($H56=1,VLOOKUP($U56,連盟使用!$G$3:$I$100,3,FALSE),VLOOKUP($U56,連盟使用!$J$3:$L$100,3,FALSE)))</f>
        <v/>
      </c>
      <c r="Y56" s="38" t="str">
        <f>IF($U56="","",IF($H56=1,VLOOKUP($U56,連盟使用!$M$3:$O$100,3,FALSE),VLOOKUP($U56,連盟使用!$P$3:$R$100,3,FALSE)))</f>
        <v/>
      </c>
      <c r="Z56" s="38" t="str">
        <f>IF($U56="","",VLOOKUP($U56,連盟使用!$S$3:$U$100,3,FALSE))</f>
        <v/>
      </c>
      <c r="AA56" s="38" t="str">
        <f>IF($V56="","",IF($H56=1,VLOOKUP($V56,連盟使用!$V$3:$X$100,3,FALSE),VLOOKUP($V56,連盟使用!$Y$3:$AA$100,3,FALSE)))</f>
        <v/>
      </c>
      <c r="AB56" s="93" t="str">
        <f t="shared" si="4"/>
        <v/>
      </c>
      <c r="AC56" s="59"/>
      <c r="AD56" s="116"/>
      <c r="AE56" s="119" t="s">
        <v>168</v>
      </c>
    </row>
    <row r="57" spans="1:31">
      <c r="A57" s="73">
        <v>54</v>
      </c>
      <c r="B57" s="59"/>
      <c r="C57" s="62"/>
      <c r="D57" s="62"/>
      <c r="E57" s="59"/>
      <c r="F57" s="59"/>
      <c r="G57" s="63"/>
      <c r="H57" s="64"/>
      <c r="I57" s="66"/>
      <c r="J57" s="12" t="str">
        <f t="shared" si="5"/>
        <v xml:space="preserve"> </v>
      </c>
      <c r="K57" s="19" t="str">
        <f t="shared" si="6"/>
        <v/>
      </c>
      <c r="L57" s="19" t="str">
        <f t="shared" si="7"/>
        <v/>
      </c>
      <c r="M57" s="71"/>
      <c r="N57" s="71"/>
      <c r="O57" s="71"/>
      <c r="P57" s="71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7" t="str">
        <f>IF(G57="","",DATEDIF(G57,連盟使用!$AS$3,"Y"))</f>
        <v/>
      </c>
      <c r="V57" s="37" t="str">
        <f>IF(G57="","",DATEDIF(G57,連盟使用!$AT$3,"Y"))</f>
        <v/>
      </c>
      <c r="W57" s="38" t="str">
        <f>IF($U57="","",IF($H57=1,VLOOKUP($U57,連盟使用!$A$3:$C$100,3,FALSE),VLOOKUP($U57,連盟使用!$D$3:$F$100,3,FALSE)))</f>
        <v/>
      </c>
      <c r="X57" s="38" t="str">
        <f>IF($U57="","",IF($H57=1,VLOOKUP($U57,連盟使用!$G$3:$I$100,3,FALSE),VLOOKUP($U57,連盟使用!$J$3:$L$100,3,FALSE)))</f>
        <v/>
      </c>
      <c r="Y57" s="38" t="str">
        <f>IF($U57="","",IF($H57=1,VLOOKUP($U57,連盟使用!$M$3:$O$100,3,FALSE),VLOOKUP($U57,連盟使用!$P$3:$R$100,3,FALSE)))</f>
        <v/>
      </c>
      <c r="Z57" s="38" t="str">
        <f>IF($U57="","",VLOOKUP($U57,連盟使用!$S$3:$U$100,3,FALSE))</f>
        <v/>
      </c>
      <c r="AA57" s="38" t="str">
        <f>IF($V57="","",IF($H57=1,VLOOKUP($V57,連盟使用!$V$3:$X$100,3,FALSE),VLOOKUP($V57,連盟使用!$Y$3:$AA$100,3,FALSE)))</f>
        <v/>
      </c>
      <c r="AB57" s="93" t="str">
        <f t="shared" si="4"/>
        <v/>
      </c>
      <c r="AC57" s="59"/>
      <c r="AD57" s="116"/>
      <c r="AE57" s="119" t="s">
        <v>168</v>
      </c>
    </row>
    <row r="58" spans="1:31">
      <c r="A58" s="73">
        <v>55</v>
      </c>
      <c r="B58" s="59"/>
      <c r="C58" s="62"/>
      <c r="D58" s="62"/>
      <c r="E58" s="59"/>
      <c r="F58" s="59"/>
      <c r="G58" s="63"/>
      <c r="H58" s="64"/>
      <c r="I58" s="66"/>
      <c r="J58" s="12" t="str">
        <f t="shared" si="5"/>
        <v xml:space="preserve"> </v>
      </c>
      <c r="K58" s="19" t="str">
        <f t="shared" si="6"/>
        <v/>
      </c>
      <c r="L58" s="19" t="str">
        <f t="shared" si="7"/>
        <v/>
      </c>
      <c r="M58" s="71"/>
      <c r="N58" s="71"/>
      <c r="O58" s="71"/>
      <c r="P58" s="71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7" t="str">
        <f>IF(G58="","",DATEDIF(G58,連盟使用!$AS$3,"Y"))</f>
        <v/>
      </c>
      <c r="V58" s="37" t="str">
        <f>IF(G58="","",DATEDIF(G58,連盟使用!$AT$3,"Y"))</f>
        <v/>
      </c>
      <c r="W58" s="38" t="str">
        <f>IF($U58="","",IF($H58=1,VLOOKUP($U58,連盟使用!$A$3:$C$100,3,FALSE),VLOOKUP($U58,連盟使用!$D$3:$F$100,3,FALSE)))</f>
        <v/>
      </c>
      <c r="X58" s="38" t="str">
        <f>IF($U58="","",IF($H58=1,VLOOKUP($U58,連盟使用!$G$3:$I$100,3,FALSE),VLOOKUP($U58,連盟使用!$J$3:$L$100,3,FALSE)))</f>
        <v/>
      </c>
      <c r="Y58" s="38" t="str">
        <f>IF($U58="","",IF($H58=1,VLOOKUP($U58,連盟使用!$M$3:$O$100,3,FALSE),VLOOKUP($U58,連盟使用!$P$3:$R$100,3,FALSE)))</f>
        <v/>
      </c>
      <c r="Z58" s="38" t="str">
        <f>IF($U58="","",VLOOKUP($U58,連盟使用!$S$3:$U$100,3,FALSE))</f>
        <v/>
      </c>
      <c r="AA58" s="38" t="str">
        <f>IF($V58="","",IF($H58=1,VLOOKUP($V58,連盟使用!$V$3:$X$100,3,FALSE),VLOOKUP($V58,連盟使用!$Y$3:$AA$100,3,FALSE)))</f>
        <v/>
      </c>
      <c r="AB58" s="93" t="str">
        <f t="shared" si="4"/>
        <v/>
      </c>
      <c r="AC58" s="59"/>
      <c r="AD58" s="116"/>
      <c r="AE58" s="119" t="s">
        <v>168</v>
      </c>
    </row>
    <row r="59" spans="1:31">
      <c r="A59" s="73">
        <v>56</v>
      </c>
      <c r="B59" s="59"/>
      <c r="C59" s="62"/>
      <c r="D59" s="62"/>
      <c r="E59" s="59"/>
      <c r="F59" s="59"/>
      <c r="G59" s="63"/>
      <c r="H59" s="64"/>
      <c r="I59" s="66"/>
      <c r="J59" s="12" t="str">
        <f t="shared" si="5"/>
        <v xml:space="preserve"> </v>
      </c>
      <c r="K59" s="19" t="str">
        <f t="shared" si="6"/>
        <v/>
      </c>
      <c r="L59" s="19" t="str">
        <f t="shared" si="7"/>
        <v/>
      </c>
      <c r="M59" s="71"/>
      <c r="N59" s="71"/>
      <c r="O59" s="71"/>
      <c r="P59" s="71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7" t="str">
        <f>IF(G59="","",DATEDIF(G59,連盟使用!$AS$3,"Y"))</f>
        <v/>
      </c>
      <c r="V59" s="37" t="str">
        <f>IF(G59="","",DATEDIF(G59,連盟使用!$AT$3,"Y"))</f>
        <v/>
      </c>
      <c r="W59" s="38" t="str">
        <f>IF($U59="","",IF($H59=1,VLOOKUP($U59,連盟使用!$A$3:$C$100,3,FALSE),VLOOKUP($U59,連盟使用!$D$3:$F$100,3,FALSE)))</f>
        <v/>
      </c>
      <c r="X59" s="38" t="str">
        <f>IF($U59="","",IF($H59=1,VLOOKUP($U59,連盟使用!$G$3:$I$100,3,FALSE),VLOOKUP($U59,連盟使用!$J$3:$L$100,3,FALSE)))</f>
        <v/>
      </c>
      <c r="Y59" s="38" t="str">
        <f>IF($U59="","",IF($H59=1,VLOOKUP($U59,連盟使用!$M$3:$O$100,3,FALSE),VLOOKUP($U59,連盟使用!$P$3:$R$100,3,FALSE)))</f>
        <v/>
      </c>
      <c r="Z59" s="38" t="str">
        <f>IF($U59="","",VLOOKUP($U59,連盟使用!$S$3:$U$100,3,FALSE))</f>
        <v/>
      </c>
      <c r="AA59" s="38" t="str">
        <f>IF($V59="","",IF($H59=1,VLOOKUP($V59,連盟使用!$V$3:$X$100,3,FALSE),VLOOKUP($V59,連盟使用!$Y$3:$AA$100,3,FALSE)))</f>
        <v/>
      </c>
      <c r="AB59" s="93" t="str">
        <f t="shared" si="4"/>
        <v/>
      </c>
      <c r="AC59" s="59"/>
      <c r="AD59" s="116"/>
      <c r="AE59" s="119" t="s">
        <v>168</v>
      </c>
    </row>
    <row r="60" spans="1:31">
      <c r="A60" s="73">
        <v>57</v>
      </c>
      <c r="B60" s="59"/>
      <c r="C60" s="62"/>
      <c r="D60" s="62"/>
      <c r="E60" s="59"/>
      <c r="F60" s="59"/>
      <c r="G60" s="63"/>
      <c r="H60" s="64"/>
      <c r="I60" s="66"/>
      <c r="J60" s="12" t="str">
        <f t="shared" si="5"/>
        <v xml:space="preserve"> </v>
      </c>
      <c r="K60" s="19" t="str">
        <f t="shared" si="6"/>
        <v/>
      </c>
      <c r="L60" s="19" t="str">
        <f t="shared" si="7"/>
        <v/>
      </c>
      <c r="M60" s="71"/>
      <c r="N60" s="71"/>
      <c r="O60" s="71"/>
      <c r="P60" s="71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7" t="str">
        <f>IF(G60="","",DATEDIF(G60,連盟使用!$AS$3,"Y"))</f>
        <v/>
      </c>
      <c r="V60" s="37" t="str">
        <f>IF(G60="","",DATEDIF(G60,連盟使用!$AT$3,"Y"))</f>
        <v/>
      </c>
      <c r="W60" s="38" t="str">
        <f>IF($U60="","",IF($H60=1,VLOOKUP($U60,連盟使用!$A$3:$C$100,3,FALSE),VLOOKUP($U60,連盟使用!$D$3:$F$100,3,FALSE)))</f>
        <v/>
      </c>
      <c r="X60" s="38" t="str">
        <f>IF($U60="","",IF($H60=1,VLOOKUP($U60,連盟使用!$G$3:$I$100,3,FALSE),VLOOKUP($U60,連盟使用!$J$3:$L$100,3,FALSE)))</f>
        <v/>
      </c>
      <c r="Y60" s="38" t="str">
        <f>IF($U60="","",IF($H60=1,VLOOKUP($U60,連盟使用!$M$3:$O$100,3,FALSE),VLOOKUP($U60,連盟使用!$P$3:$R$100,3,FALSE)))</f>
        <v/>
      </c>
      <c r="Z60" s="38" t="str">
        <f>IF($U60="","",VLOOKUP($U60,連盟使用!$S$3:$U$100,3,FALSE))</f>
        <v/>
      </c>
      <c r="AA60" s="38" t="str">
        <f>IF($V60="","",IF($H60=1,VLOOKUP($V60,連盟使用!$V$3:$X$100,3,FALSE),VLOOKUP($V60,連盟使用!$Y$3:$AA$100,3,FALSE)))</f>
        <v/>
      </c>
      <c r="AB60" s="93" t="str">
        <f t="shared" si="4"/>
        <v/>
      </c>
      <c r="AC60" s="59"/>
      <c r="AD60" s="116"/>
      <c r="AE60" s="119" t="s">
        <v>168</v>
      </c>
    </row>
    <row r="61" spans="1:31">
      <c r="A61" s="73">
        <v>58</v>
      </c>
      <c r="B61" s="59"/>
      <c r="C61" s="62"/>
      <c r="D61" s="62"/>
      <c r="E61" s="59"/>
      <c r="F61" s="59"/>
      <c r="G61" s="63"/>
      <c r="H61" s="64"/>
      <c r="I61" s="66"/>
      <c r="J61" s="12" t="str">
        <f t="shared" si="5"/>
        <v xml:space="preserve"> </v>
      </c>
      <c r="K61" s="19" t="str">
        <f t="shared" si="6"/>
        <v/>
      </c>
      <c r="L61" s="19" t="str">
        <f t="shared" si="7"/>
        <v/>
      </c>
      <c r="M61" s="71"/>
      <c r="N61" s="71"/>
      <c r="O61" s="71"/>
      <c r="P61" s="71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7" t="str">
        <f>IF(G61="","",DATEDIF(G61,連盟使用!$AS$3,"Y"))</f>
        <v/>
      </c>
      <c r="V61" s="37" t="str">
        <f>IF(G61="","",DATEDIF(G61,連盟使用!$AT$3,"Y"))</f>
        <v/>
      </c>
      <c r="W61" s="38" t="str">
        <f>IF($U61="","",IF($H61=1,VLOOKUP($U61,連盟使用!$A$3:$C$100,3,FALSE),VLOOKUP($U61,連盟使用!$D$3:$F$100,3,FALSE)))</f>
        <v/>
      </c>
      <c r="X61" s="38" t="str">
        <f>IF($U61="","",IF($H61=1,VLOOKUP($U61,連盟使用!$G$3:$I$100,3,FALSE),VLOOKUP($U61,連盟使用!$J$3:$L$100,3,FALSE)))</f>
        <v/>
      </c>
      <c r="Y61" s="38" t="str">
        <f>IF($U61="","",IF($H61=1,VLOOKUP($U61,連盟使用!$M$3:$O$100,3,FALSE),VLOOKUP($U61,連盟使用!$P$3:$R$100,3,FALSE)))</f>
        <v/>
      </c>
      <c r="Z61" s="38" t="str">
        <f>IF($U61="","",VLOOKUP($U61,連盟使用!$S$3:$U$100,3,FALSE))</f>
        <v/>
      </c>
      <c r="AA61" s="38" t="str">
        <f>IF($V61="","",IF($H61=1,VLOOKUP($V61,連盟使用!$V$3:$X$100,3,FALSE),VLOOKUP($V61,連盟使用!$Y$3:$AA$100,3,FALSE)))</f>
        <v/>
      </c>
      <c r="AB61" s="93" t="str">
        <f t="shared" si="4"/>
        <v/>
      </c>
      <c r="AC61" s="59"/>
      <c r="AD61" s="116"/>
      <c r="AE61" s="119" t="s">
        <v>168</v>
      </c>
    </row>
    <row r="62" spans="1:31">
      <c r="A62" s="73">
        <v>59</v>
      </c>
      <c r="B62" s="59"/>
      <c r="C62" s="62"/>
      <c r="D62" s="62"/>
      <c r="E62" s="59"/>
      <c r="F62" s="59"/>
      <c r="G62" s="63"/>
      <c r="H62" s="64"/>
      <c r="I62" s="66"/>
      <c r="J62" s="12" t="str">
        <f t="shared" si="5"/>
        <v xml:space="preserve"> </v>
      </c>
      <c r="K62" s="19" t="str">
        <f t="shared" si="6"/>
        <v/>
      </c>
      <c r="L62" s="19" t="str">
        <f t="shared" si="7"/>
        <v/>
      </c>
      <c r="M62" s="71"/>
      <c r="N62" s="71"/>
      <c r="O62" s="71"/>
      <c r="P62" s="71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7" t="str">
        <f>IF(G62="","",DATEDIF(G62,連盟使用!$AS$3,"Y"))</f>
        <v/>
      </c>
      <c r="V62" s="37" t="str">
        <f>IF(G62="","",DATEDIF(G62,連盟使用!$AT$3,"Y"))</f>
        <v/>
      </c>
      <c r="W62" s="38" t="str">
        <f>IF($U62="","",IF($H62=1,VLOOKUP($U62,連盟使用!$A$3:$C$100,3,FALSE),VLOOKUP($U62,連盟使用!$D$3:$F$100,3,FALSE)))</f>
        <v/>
      </c>
      <c r="X62" s="38" t="str">
        <f>IF($U62="","",IF($H62=1,VLOOKUP($U62,連盟使用!$G$3:$I$100,3,FALSE),VLOOKUP($U62,連盟使用!$J$3:$L$100,3,FALSE)))</f>
        <v/>
      </c>
      <c r="Y62" s="38" t="str">
        <f>IF($U62="","",IF($H62=1,VLOOKUP($U62,連盟使用!$M$3:$O$100,3,FALSE),VLOOKUP($U62,連盟使用!$P$3:$R$100,3,FALSE)))</f>
        <v/>
      </c>
      <c r="Z62" s="38" t="str">
        <f>IF($U62="","",VLOOKUP($U62,連盟使用!$S$3:$U$100,3,FALSE))</f>
        <v/>
      </c>
      <c r="AA62" s="38" t="str">
        <f>IF($V62="","",IF($H62=1,VLOOKUP($V62,連盟使用!$V$3:$X$100,3,FALSE),VLOOKUP($V62,連盟使用!$Y$3:$AA$100,3,FALSE)))</f>
        <v/>
      </c>
      <c r="AB62" s="93" t="str">
        <f t="shared" si="4"/>
        <v/>
      </c>
      <c r="AC62" s="59"/>
      <c r="AD62" s="116"/>
      <c r="AE62" s="119" t="s">
        <v>168</v>
      </c>
    </row>
    <row r="63" spans="1:31">
      <c r="A63" s="73">
        <v>60</v>
      </c>
      <c r="B63" s="59"/>
      <c r="C63" s="62"/>
      <c r="D63" s="62"/>
      <c r="E63" s="59"/>
      <c r="F63" s="59"/>
      <c r="G63" s="63"/>
      <c r="H63" s="64"/>
      <c r="I63" s="66"/>
      <c r="J63" s="12" t="str">
        <f t="shared" si="5"/>
        <v xml:space="preserve"> </v>
      </c>
      <c r="K63" s="19" t="str">
        <f t="shared" si="6"/>
        <v/>
      </c>
      <c r="L63" s="19" t="str">
        <f t="shared" si="7"/>
        <v/>
      </c>
      <c r="M63" s="71"/>
      <c r="N63" s="71"/>
      <c r="O63" s="71"/>
      <c r="P63" s="71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7" t="str">
        <f>IF(G63="","",DATEDIF(G63,連盟使用!$AS$3,"Y"))</f>
        <v/>
      </c>
      <c r="V63" s="37" t="str">
        <f>IF(G63="","",DATEDIF(G63,連盟使用!$AT$3,"Y"))</f>
        <v/>
      </c>
      <c r="W63" s="38" t="str">
        <f>IF($U63="","",IF($H63=1,VLOOKUP($U63,連盟使用!$A$3:$C$100,3,FALSE),VLOOKUP($U63,連盟使用!$D$3:$F$100,3,FALSE)))</f>
        <v/>
      </c>
      <c r="X63" s="38" t="str">
        <f>IF($U63="","",IF($H63=1,VLOOKUP($U63,連盟使用!$G$3:$I$100,3,FALSE),VLOOKUP($U63,連盟使用!$J$3:$L$100,3,FALSE)))</f>
        <v/>
      </c>
      <c r="Y63" s="38" t="str">
        <f>IF($U63="","",IF($H63=1,VLOOKUP($U63,連盟使用!$M$3:$O$100,3,FALSE),VLOOKUP($U63,連盟使用!$P$3:$R$100,3,FALSE)))</f>
        <v/>
      </c>
      <c r="Z63" s="38" t="str">
        <f>IF($U63="","",VLOOKUP($U63,連盟使用!$S$3:$U$100,3,FALSE))</f>
        <v/>
      </c>
      <c r="AA63" s="38" t="str">
        <f>IF($V63="","",IF($H63=1,VLOOKUP($V63,連盟使用!$V$3:$X$100,3,FALSE),VLOOKUP($V63,連盟使用!$Y$3:$AA$100,3,FALSE)))</f>
        <v/>
      </c>
      <c r="AB63" s="93" t="str">
        <f t="shared" si="4"/>
        <v/>
      </c>
      <c r="AC63" s="59"/>
      <c r="AD63" s="116"/>
      <c r="AE63" s="119" t="s">
        <v>168</v>
      </c>
    </row>
    <row r="64" spans="1:31">
      <c r="A64" s="73">
        <v>61</v>
      </c>
      <c r="B64" s="59"/>
      <c r="C64" s="62"/>
      <c r="D64" s="62"/>
      <c r="E64" s="59"/>
      <c r="F64" s="59"/>
      <c r="G64" s="63"/>
      <c r="H64" s="64"/>
      <c r="I64" s="66"/>
      <c r="J64" s="12" t="str">
        <f t="shared" si="5"/>
        <v xml:space="preserve"> </v>
      </c>
      <c r="K64" s="19" t="str">
        <f t="shared" si="6"/>
        <v/>
      </c>
      <c r="L64" s="19" t="str">
        <f t="shared" si="7"/>
        <v/>
      </c>
      <c r="M64" s="71"/>
      <c r="N64" s="71"/>
      <c r="O64" s="71"/>
      <c r="P64" s="71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7" t="str">
        <f>IF(G64="","",DATEDIF(G64,連盟使用!$AS$3,"Y"))</f>
        <v/>
      </c>
      <c r="V64" s="37" t="str">
        <f>IF(G64="","",DATEDIF(G64,連盟使用!$AT$3,"Y"))</f>
        <v/>
      </c>
      <c r="W64" s="38" t="str">
        <f>IF($U64="","",IF($H64=1,VLOOKUP($U64,連盟使用!$A$3:$C$100,3,FALSE),VLOOKUP($U64,連盟使用!$D$3:$F$100,3,FALSE)))</f>
        <v/>
      </c>
      <c r="X64" s="38" t="str">
        <f>IF($U64="","",IF($H64=1,VLOOKUP($U64,連盟使用!$G$3:$I$100,3,FALSE),VLOOKUP($U64,連盟使用!$J$3:$L$100,3,FALSE)))</f>
        <v/>
      </c>
      <c r="Y64" s="38" t="str">
        <f>IF($U64="","",IF($H64=1,VLOOKUP($U64,連盟使用!$M$3:$O$100,3,FALSE),VLOOKUP($U64,連盟使用!$P$3:$R$100,3,FALSE)))</f>
        <v/>
      </c>
      <c r="Z64" s="38" t="str">
        <f>IF($U64="","",VLOOKUP($U64,連盟使用!$S$3:$U$100,3,FALSE))</f>
        <v/>
      </c>
      <c r="AA64" s="38" t="str">
        <f>IF($V64="","",IF($H64=1,VLOOKUP($V64,連盟使用!$V$3:$X$100,3,FALSE),VLOOKUP($V64,連盟使用!$Y$3:$AA$100,3,FALSE)))</f>
        <v/>
      </c>
      <c r="AB64" s="93" t="str">
        <f t="shared" si="4"/>
        <v/>
      </c>
      <c r="AC64" s="59"/>
      <c r="AD64" s="116"/>
      <c r="AE64" s="119" t="s">
        <v>168</v>
      </c>
    </row>
    <row r="65" spans="1:31">
      <c r="A65" s="73">
        <v>62</v>
      </c>
      <c r="B65" s="59"/>
      <c r="C65" s="62"/>
      <c r="D65" s="62"/>
      <c r="E65" s="59"/>
      <c r="F65" s="59"/>
      <c r="G65" s="63"/>
      <c r="H65" s="64"/>
      <c r="I65" s="66"/>
      <c r="J65" s="12" t="str">
        <f t="shared" si="5"/>
        <v xml:space="preserve"> </v>
      </c>
      <c r="K65" s="19" t="str">
        <f t="shared" si="6"/>
        <v/>
      </c>
      <c r="L65" s="19" t="str">
        <f t="shared" si="7"/>
        <v/>
      </c>
      <c r="M65" s="71"/>
      <c r="N65" s="71"/>
      <c r="O65" s="71"/>
      <c r="P65" s="71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7" t="str">
        <f>IF(G65="","",DATEDIF(G65,連盟使用!$AS$3,"Y"))</f>
        <v/>
      </c>
      <c r="V65" s="37" t="str">
        <f>IF(G65="","",DATEDIF(G65,連盟使用!$AT$3,"Y"))</f>
        <v/>
      </c>
      <c r="W65" s="38" t="str">
        <f>IF($U65="","",IF($H65=1,VLOOKUP($U65,連盟使用!$A$3:$C$100,3,FALSE),VLOOKUP($U65,連盟使用!$D$3:$F$100,3,FALSE)))</f>
        <v/>
      </c>
      <c r="X65" s="38" t="str">
        <f>IF($U65="","",IF($H65=1,VLOOKUP($U65,連盟使用!$G$3:$I$100,3,FALSE),VLOOKUP($U65,連盟使用!$J$3:$L$100,3,FALSE)))</f>
        <v/>
      </c>
      <c r="Y65" s="38" t="str">
        <f>IF($U65="","",IF($H65=1,VLOOKUP($U65,連盟使用!$M$3:$O$100,3,FALSE),VLOOKUP($U65,連盟使用!$P$3:$R$100,3,FALSE)))</f>
        <v/>
      </c>
      <c r="Z65" s="38" t="str">
        <f>IF($U65="","",VLOOKUP($U65,連盟使用!$S$3:$U$100,3,FALSE))</f>
        <v/>
      </c>
      <c r="AA65" s="38" t="str">
        <f>IF($V65="","",IF($H65=1,VLOOKUP($V65,連盟使用!$V$3:$X$100,3,FALSE),VLOOKUP($V65,連盟使用!$Y$3:$AA$100,3,FALSE)))</f>
        <v/>
      </c>
      <c r="AB65" s="93" t="str">
        <f t="shared" si="4"/>
        <v/>
      </c>
      <c r="AC65" s="59"/>
      <c r="AD65" s="116"/>
      <c r="AE65" s="119" t="s">
        <v>168</v>
      </c>
    </row>
    <row r="66" spans="1:31">
      <c r="A66" s="73">
        <v>63</v>
      </c>
      <c r="B66" s="59"/>
      <c r="C66" s="62"/>
      <c r="D66" s="62"/>
      <c r="E66" s="59"/>
      <c r="F66" s="59"/>
      <c r="G66" s="63"/>
      <c r="H66" s="64"/>
      <c r="I66" s="66"/>
      <c r="J66" s="12" t="str">
        <f t="shared" si="5"/>
        <v xml:space="preserve"> </v>
      </c>
      <c r="K66" s="19" t="str">
        <f t="shared" si="6"/>
        <v/>
      </c>
      <c r="L66" s="19" t="str">
        <f t="shared" si="7"/>
        <v/>
      </c>
      <c r="M66" s="71"/>
      <c r="N66" s="71"/>
      <c r="O66" s="71"/>
      <c r="P66" s="71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7" t="str">
        <f>IF(G66="","",DATEDIF(G66,連盟使用!$AS$3,"Y"))</f>
        <v/>
      </c>
      <c r="V66" s="37" t="str">
        <f>IF(G66="","",DATEDIF(G66,連盟使用!$AT$3,"Y"))</f>
        <v/>
      </c>
      <c r="W66" s="38" t="str">
        <f>IF($U66="","",IF($H66=1,VLOOKUP($U66,連盟使用!$A$3:$C$100,3,FALSE),VLOOKUP($U66,連盟使用!$D$3:$F$100,3,FALSE)))</f>
        <v/>
      </c>
      <c r="X66" s="38" t="str">
        <f>IF($U66="","",IF($H66=1,VLOOKUP($U66,連盟使用!$G$3:$I$100,3,FALSE),VLOOKUP($U66,連盟使用!$J$3:$L$100,3,FALSE)))</f>
        <v/>
      </c>
      <c r="Y66" s="38" t="str">
        <f>IF($U66="","",IF($H66=1,VLOOKUP($U66,連盟使用!$M$3:$O$100,3,FALSE),VLOOKUP($U66,連盟使用!$P$3:$R$100,3,FALSE)))</f>
        <v/>
      </c>
      <c r="Z66" s="38" t="str">
        <f>IF($U66="","",VLOOKUP($U66,連盟使用!$S$3:$U$100,3,FALSE))</f>
        <v/>
      </c>
      <c r="AA66" s="38" t="str">
        <f>IF($V66="","",IF($H66=1,VLOOKUP($V66,連盟使用!$V$3:$X$100,3,FALSE),VLOOKUP($V66,連盟使用!$Y$3:$AA$100,3,FALSE)))</f>
        <v/>
      </c>
      <c r="AB66" s="93" t="str">
        <f t="shared" si="4"/>
        <v/>
      </c>
      <c r="AC66" s="59"/>
      <c r="AD66" s="116"/>
      <c r="AE66" s="119" t="s">
        <v>168</v>
      </c>
    </row>
    <row r="67" spans="1:31">
      <c r="A67" s="73">
        <v>64</v>
      </c>
      <c r="B67" s="59"/>
      <c r="C67" s="62"/>
      <c r="D67" s="62"/>
      <c r="E67" s="59"/>
      <c r="F67" s="59"/>
      <c r="G67" s="63"/>
      <c r="H67" s="64"/>
      <c r="I67" s="66"/>
      <c r="J67" s="12" t="str">
        <f t="shared" si="5"/>
        <v xml:space="preserve"> </v>
      </c>
      <c r="K67" s="19" t="str">
        <f t="shared" si="6"/>
        <v/>
      </c>
      <c r="L67" s="19" t="str">
        <f t="shared" si="7"/>
        <v/>
      </c>
      <c r="M67" s="71"/>
      <c r="N67" s="71"/>
      <c r="O67" s="71"/>
      <c r="P67" s="71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7" t="str">
        <f>IF(G67="","",DATEDIF(G67,連盟使用!$AS$3,"Y"))</f>
        <v/>
      </c>
      <c r="V67" s="37" t="str">
        <f>IF(G67="","",DATEDIF(G67,連盟使用!$AT$3,"Y"))</f>
        <v/>
      </c>
      <c r="W67" s="38" t="str">
        <f>IF($U67="","",IF($H67=1,VLOOKUP($U67,連盟使用!$A$3:$C$100,3,FALSE),VLOOKUP($U67,連盟使用!$D$3:$F$100,3,FALSE)))</f>
        <v/>
      </c>
      <c r="X67" s="38" t="str">
        <f>IF($U67="","",IF($H67=1,VLOOKUP($U67,連盟使用!$G$3:$I$100,3,FALSE),VLOOKUP($U67,連盟使用!$J$3:$L$100,3,FALSE)))</f>
        <v/>
      </c>
      <c r="Y67" s="38" t="str">
        <f>IF($U67="","",IF($H67=1,VLOOKUP($U67,連盟使用!$M$3:$O$100,3,FALSE),VLOOKUP($U67,連盟使用!$P$3:$R$100,3,FALSE)))</f>
        <v/>
      </c>
      <c r="Z67" s="38" t="str">
        <f>IF($U67="","",VLOOKUP($U67,連盟使用!$S$3:$U$100,3,FALSE))</f>
        <v/>
      </c>
      <c r="AA67" s="38" t="str">
        <f>IF($V67="","",IF($H67=1,VLOOKUP($V67,連盟使用!$V$3:$X$100,3,FALSE),VLOOKUP($V67,連盟使用!$Y$3:$AA$100,3,FALSE)))</f>
        <v/>
      </c>
      <c r="AB67" s="93" t="str">
        <f t="shared" si="4"/>
        <v/>
      </c>
      <c r="AC67" s="59"/>
      <c r="AD67" s="116"/>
      <c r="AE67" s="119" t="s">
        <v>168</v>
      </c>
    </row>
    <row r="68" spans="1:31">
      <c r="A68" s="73">
        <v>65</v>
      </c>
      <c r="B68" s="59"/>
      <c r="C68" s="62"/>
      <c r="D68" s="62"/>
      <c r="E68" s="59"/>
      <c r="F68" s="59"/>
      <c r="G68" s="63"/>
      <c r="H68" s="64"/>
      <c r="I68" s="66"/>
      <c r="J68" s="12" t="str">
        <f t="shared" si="5"/>
        <v xml:space="preserve"> </v>
      </c>
      <c r="K68" s="19" t="str">
        <f t="shared" si="6"/>
        <v/>
      </c>
      <c r="L68" s="19" t="str">
        <f t="shared" si="7"/>
        <v/>
      </c>
      <c r="M68" s="71"/>
      <c r="N68" s="71"/>
      <c r="O68" s="71"/>
      <c r="P68" s="71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7" t="str">
        <f>IF(G68="","",DATEDIF(G68,連盟使用!$AS$3,"Y"))</f>
        <v/>
      </c>
      <c r="V68" s="37" t="str">
        <f>IF(G68="","",DATEDIF(G68,連盟使用!$AT$3,"Y"))</f>
        <v/>
      </c>
      <c r="W68" s="38" t="str">
        <f>IF($U68="","",IF($H68=1,VLOOKUP($U68,連盟使用!$A$3:$C$100,3,FALSE),VLOOKUP($U68,連盟使用!$D$3:$F$100,3,FALSE)))</f>
        <v/>
      </c>
      <c r="X68" s="38" t="str">
        <f>IF($U68="","",IF($H68=1,VLOOKUP($U68,連盟使用!$G$3:$I$100,3,FALSE),VLOOKUP($U68,連盟使用!$J$3:$L$100,3,FALSE)))</f>
        <v/>
      </c>
      <c r="Y68" s="38" t="str">
        <f>IF($U68="","",IF($H68=1,VLOOKUP($U68,連盟使用!$M$3:$O$100,3,FALSE),VLOOKUP($U68,連盟使用!$P$3:$R$100,3,FALSE)))</f>
        <v/>
      </c>
      <c r="Z68" s="38" t="str">
        <f>IF($U68="","",VLOOKUP($U68,連盟使用!$S$3:$U$100,3,FALSE))</f>
        <v/>
      </c>
      <c r="AA68" s="38" t="str">
        <f>IF($V68="","",IF($H68=1,VLOOKUP($V68,連盟使用!$V$3:$X$100,3,FALSE),VLOOKUP($V68,連盟使用!$Y$3:$AA$100,3,FALSE)))</f>
        <v/>
      </c>
      <c r="AB68" s="93" t="str">
        <f t="shared" si="4"/>
        <v/>
      </c>
      <c r="AC68" s="59"/>
      <c r="AD68" s="116"/>
      <c r="AE68" s="119" t="s">
        <v>168</v>
      </c>
    </row>
    <row r="69" spans="1:31">
      <c r="A69" s="73">
        <v>66</v>
      </c>
      <c r="B69" s="59"/>
      <c r="C69" s="62"/>
      <c r="D69" s="62"/>
      <c r="E69" s="59"/>
      <c r="F69" s="59"/>
      <c r="G69" s="63"/>
      <c r="H69" s="64"/>
      <c r="I69" s="66"/>
      <c r="J69" s="12" t="str">
        <f t="shared" si="5"/>
        <v xml:space="preserve"> </v>
      </c>
      <c r="K69" s="19" t="str">
        <f t="shared" si="6"/>
        <v/>
      </c>
      <c r="L69" s="19" t="str">
        <f t="shared" si="7"/>
        <v/>
      </c>
      <c r="M69" s="71"/>
      <c r="N69" s="71"/>
      <c r="O69" s="71"/>
      <c r="P69" s="71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7" t="str">
        <f>IF(G69="","",DATEDIF(G69,連盟使用!$AS$3,"Y"))</f>
        <v/>
      </c>
      <c r="V69" s="37" t="str">
        <f>IF(G69="","",DATEDIF(G69,連盟使用!$AT$3,"Y"))</f>
        <v/>
      </c>
      <c r="W69" s="38" t="str">
        <f>IF($U69="","",IF($H69=1,VLOOKUP($U69,連盟使用!$A$3:$C$100,3,FALSE),VLOOKUP($U69,連盟使用!$D$3:$F$100,3,FALSE)))</f>
        <v/>
      </c>
      <c r="X69" s="38" t="str">
        <f>IF($U69="","",IF($H69=1,VLOOKUP($U69,連盟使用!$G$3:$I$100,3,FALSE),VLOOKUP($U69,連盟使用!$J$3:$L$100,3,FALSE)))</f>
        <v/>
      </c>
      <c r="Y69" s="38" t="str">
        <f>IF($U69="","",IF($H69=1,VLOOKUP($U69,連盟使用!$M$3:$O$100,3,FALSE),VLOOKUP($U69,連盟使用!$P$3:$R$100,3,FALSE)))</f>
        <v/>
      </c>
      <c r="Z69" s="38" t="str">
        <f>IF($U69="","",VLOOKUP($U69,連盟使用!$S$3:$U$100,3,FALSE))</f>
        <v/>
      </c>
      <c r="AA69" s="38" t="str">
        <f>IF($V69="","",IF($H69=1,VLOOKUP($V69,連盟使用!$V$3:$X$100,3,FALSE),VLOOKUP($V69,連盟使用!$Y$3:$AA$100,3,FALSE)))</f>
        <v/>
      </c>
      <c r="AB69" s="93" t="str">
        <f t="shared" ref="AB69:AB78" si="9">IF(U69="","",IF(AE69="○",0,IF(U69&gt;=9,1000,500)))</f>
        <v/>
      </c>
      <c r="AC69" s="59"/>
      <c r="AD69" s="116"/>
      <c r="AE69" s="119" t="s">
        <v>168</v>
      </c>
    </row>
    <row r="70" spans="1:31">
      <c r="A70" s="73">
        <v>67</v>
      </c>
      <c r="B70" s="59"/>
      <c r="C70" s="62"/>
      <c r="D70" s="62"/>
      <c r="E70" s="59"/>
      <c r="F70" s="59"/>
      <c r="G70" s="63"/>
      <c r="H70" s="64"/>
      <c r="I70" s="66"/>
      <c r="J70" s="12" t="str">
        <f t="shared" si="5"/>
        <v xml:space="preserve"> </v>
      </c>
      <c r="K70" s="19" t="str">
        <f t="shared" si="6"/>
        <v/>
      </c>
      <c r="L70" s="19" t="str">
        <f t="shared" si="7"/>
        <v/>
      </c>
      <c r="M70" s="71"/>
      <c r="N70" s="71"/>
      <c r="O70" s="71"/>
      <c r="P70" s="71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7" t="str">
        <f>IF(G70="","",DATEDIF(G70,連盟使用!$AS$3,"Y"))</f>
        <v/>
      </c>
      <c r="V70" s="37" t="str">
        <f>IF(G70="","",DATEDIF(G70,連盟使用!$AT$3,"Y"))</f>
        <v/>
      </c>
      <c r="W70" s="38" t="str">
        <f>IF($U70="","",IF($H70=1,VLOOKUP($U70,連盟使用!$A$3:$C$100,3,FALSE),VLOOKUP($U70,連盟使用!$D$3:$F$100,3,FALSE)))</f>
        <v/>
      </c>
      <c r="X70" s="38" t="str">
        <f>IF($U70="","",IF($H70=1,VLOOKUP($U70,連盟使用!$G$3:$I$100,3,FALSE),VLOOKUP($U70,連盟使用!$J$3:$L$100,3,FALSE)))</f>
        <v/>
      </c>
      <c r="Y70" s="38" t="str">
        <f>IF($U70="","",IF($H70=1,VLOOKUP($U70,連盟使用!$M$3:$O$100,3,FALSE),VLOOKUP($U70,連盟使用!$P$3:$R$100,3,FALSE)))</f>
        <v/>
      </c>
      <c r="Z70" s="38" t="str">
        <f>IF($U70="","",VLOOKUP($U70,連盟使用!$S$3:$U$100,3,FALSE))</f>
        <v/>
      </c>
      <c r="AA70" s="38" t="str">
        <f>IF($V70="","",IF($H70=1,VLOOKUP($V70,連盟使用!$V$3:$X$100,3,FALSE),VLOOKUP($V70,連盟使用!$Y$3:$AA$100,3,FALSE)))</f>
        <v/>
      </c>
      <c r="AB70" s="93" t="str">
        <f t="shared" si="9"/>
        <v/>
      </c>
      <c r="AC70" s="59"/>
      <c r="AD70" s="116"/>
      <c r="AE70" s="119" t="s">
        <v>168</v>
      </c>
    </row>
    <row r="71" spans="1:31">
      <c r="A71" s="73">
        <v>68</v>
      </c>
      <c r="B71" s="59"/>
      <c r="C71" s="62"/>
      <c r="D71" s="62"/>
      <c r="E71" s="59"/>
      <c r="F71" s="59"/>
      <c r="G71" s="63"/>
      <c r="H71" s="64"/>
      <c r="I71" s="66"/>
      <c r="J71" s="12" t="str">
        <f t="shared" si="5"/>
        <v xml:space="preserve"> </v>
      </c>
      <c r="K71" s="19" t="str">
        <f t="shared" si="6"/>
        <v/>
      </c>
      <c r="L71" s="19" t="str">
        <f t="shared" si="7"/>
        <v/>
      </c>
      <c r="M71" s="71"/>
      <c r="N71" s="71"/>
      <c r="O71" s="71"/>
      <c r="P71" s="71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7" t="str">
        <f>IF(G71="","",DATEDIF(G71,連盟使用!$AS$3,"Y"))</f>
        <v/>
      </c>
      <c r="V71" s="37" t="str">
        <f>IF(G71="","",DATEDIF(G71,連盟使用!$AT$3,"Y"))</f>
        <v/>
      </c>
      <c r="W71" s="38" t="str">
        <f>IF($U71="","",IF($H71=1,VLOOKUP($U71,連盟使用!$A$3:$C$100,3,FALSE),VLOOKUP($U71,連盟使用!$D$3:$F$100,3,FALSE)))</f>
        <v/>
      </c>
      <c r="X71" s="38" t="str">
        <f>IF($U71="","",IF($H71=1,VLOOKUP($U71,連盟使用!$G$3:$I$100,3,FALSE),VLOOKUP($U71,連盟使用!$J$3:$L$100,3,FALSE)))</f>
        <v/>
      </c>
      <c r="Y71" s="38" t="str">
        <f>IF($U71="","",IF($H71=1,VLOOKUP($U71,連盟使用!$M$3:$O$100,3,FALSE),VLOOKUP($U71,連盟使用!$P$3:$R$100,3,FALSE)))</f>
        <v/>
      </c>
      <c r="Z71" s="38" t="str">
        <f>IF($U71="","",VLOOKUP($U71,連盟使用!$S$3:$U$100,3,FALSE))</f>
        <v/>
      </c>
      <c r="AA71" s="38" t="str">
        <f>IF($V71="","",IF($H71=1,VLOOKUP($V71,連盟使用!$V$3:$X$100,3,FALSE),VLOOKUP($V71,連盟使用!$Y$3:$AA$100,3,FALSE)))</f>
        <v/>
      </c>
      <c r="AB71" s="93" t="str">
        <f t="shared" si="9"/>
        <v/>
      </c>
      <c r="AC71" s="59"/>
      <c r="AD71" s="116"/>
      <c r="AE71" s="119" t="s">
        <v>168</v>
      </c>
    </row>
    <row r="72" spans="1:31">
      <c r="A72" s="73">
        <v>69</v>
      </c>
      <c r="B72" s="59"/>
      <c r="C72" s="62"/>
      <c r="D72" s="62"/>
      <c r="E72" s="59"/>
      <c r="F72" s="59"/>
      <c r="G72" s="63"/>
      <c r="H72" s="64"/>
      <c r="I72" s="66"/>
      <c r="J72" s="12" t="str">
        <f t="shared" si="5"/>
        <v xml:space="preserve"> </v>
      </c>
      <c r="K72" s="19" t="str">
        <f t="shared" si="6"/>
        <v/>
      </c>
      <c r="L72" s="19" t="str">
        <f t="shared" si="7"/>
        <v/>
      </c>
      <c r="M72" s="71"/>
      <c r="N72" s="71"/>
      <c r="O72" s="71"/>
      <c r="P72" s="71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7" t="str">
        <f>IF(G72="","",DATEDIF(G72,連盟使用!$AS$3,"Y"))</f>
        <v/>
      </c>
      <c r="V72" s="37" t="str">
        <f>IF(G72="","",DATEDIF(G72,連盟使用!$AT$3,"Y"))</f>
        <v/>
      </c>
      <c r="W72" s="38" t="str">
        <f>IF($U72="","",IF($H72=1,VLOOKUP($U72,連盟使用!$A$3:$C$100,3,FALSE),VLOOKUP($U72,連盟使用!$D$3:$F$100,3,FALSE)))</f>
        <v/>
      </c>
      <c r="X72" s="38" t="str">
        <f>IF($U72="","",IF($H72=1,VLOOKUP($U72,連盟使用!$G$3:$I$100,3,FALSE),VLOOKUP($U72,連盟使用!$J$3:$L$100,3,FALSE)))</f>
        <v/>
      </c>
      <c r="Y72" s="38" t="str">
        <f>IF($U72="","",IF($H72=1,VLOOKUP($U72,連盟使用!$M$3:$O$100,3,FALSE),VLOOKUP($U72,連盟使用!$P$3:$R$100,3,FALSE)))</f>
        <v/>
      </c>
      <c r="Z72" s="38" t="str">
        <f>IF($U72="","",VLOOKUP($U72,連盟使用!$S$3:$U$100,3,FALSE))</f>
        <v/>
      </c>
      <c r="AA72" s="38" t="str">
        <f>IF($V72="","",IF($H72=1,VLOOKUP($V72,連盟使用!$V$3:$X$100,3,FALSE),VLOOKUP($V72,連盟使用!$Y$3:$AA$100,3,FALSE)))</f>
        <v/>
      </c>
      <c r="AB72" s="93" t="str">
        <f t="shared" si="9"/>
        <v/>
      </c>
      <c r="AC72" s="59"/>
      <c r="AD72" s="116"/>
      <c r="AE72" s="119" t="s">
        <v>168</v>
      </c>
    </row>
    <row r="73" spans="1:31">
      <c r="A73" s="73">
        <v>70</v>
      </c>
      <c r="B73" s="59"/>
      <c r="C73" s="62"/>
      <c r="D73" s="62"/>
      <c r="E73" s="59"/>
      <c r="F73" s="59"/>
      <c r="G73" s="63"/>
      <c r="H73" s="64"/>
      <c r="I73" s="66"/>
      <c r="J73" s="12" t="str">
        <f t="shared" si="5"/>
        <v xml:space="preserve"> </v>
      </c>
      <c r="K73" s="19" t="str">
        <f t="shared" si="6"/>
        <v/>
      </c>
      <c r="L73" s="19" t="str">
        <f t="shared" si="7"/>
        <v/>
      </c>
      <c r="M73" s="71"/>
      <c r="N73" s="71"/>
      <c r="O73" s="71"/>
      <c r="P73" s="71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7" t="str">
        <f>IF(G73="","",DATEDIF(G73,連盟使用!$AS$3,"Y"))</f>
        <v/>
      </c>
      <c r="V73" s="37" t="str">
        <f>IF(G73="","",DATEDIF(G73,連盟使用!$AT$3,"Y"))</f>
        <v/>
      </c>
      <c r="W73" s="38" t="str">
        <f>IF($U73="","",IF($H73=1,VLOOKUP($U73,連盟使用!$A$3:$C$100,3,FALSE),VLOOKUP($U73,連盟使用!$D$3:$F$100,3,FALSE)))</f>
        <v/>
      </c>
      <c r="X73" s="38" t="str">
        <f>IF($U73="","",IF($H73=1,VLOOKUP($U73,連盟使用!$G$3:$I$100,3,FALSE),VLOOKUP($U73,連盟使用!$J$3:$L$100,3,FALSE)))</f>
        <v/>
      </c>
      <c r="Y73" s="38" t="str">
        <f>IF($U73="","",IF($H73=1,VLOOKUP($U73,連盟使用!$M$3:$O$100,3,FALSE),VLOOKUP($U73,連盟使用!$P$3:$R$100,3,FALSE)))</f>
        <v/>
      </c>
      <c r="Z73" s="38" t="str">
        <f>IF($U73="","",VLOOKUP($U73,連盟使用!$S$3:$U$100,3,FALSE))</f>
        <v/>
      </c>
      <c r="AA73" s="38" t="str">
        <f>IF($V73="","",IF($H73=1,VLOOKUP($V73,連盟使用!$V$3:$X$100,3,FALSE),VLOOKUP($V73,連盟使用!$Y$3:$AA$100,3,FALSE)))</f>
        <v/>
      </c>
      <c r="AB73" s="93" t="str">
        <f t="shared" si="9"/>
        <v/>
      </c>
      <c r="AC73" s="59"/>
      <c r="AD73" s="116"/>
      <c r="AE73" s="119" t="s">
        <v>168</v>
      </c>
    </row>
    <row r="74" spans="1:31">
      <c r="A74" s="73">
        <v>71</v>
      </c>
      <c r="B74" s="59"/>
      <c r="C74" s="62"/>
      <c r="D74" s="62"/>
      <c r="E74" s="59"/>
      <c r="F74" s="59"/>
      <c r="G74" s="63"/>
      <c r="H74" s="64"/>
      <c r="I74" s="66"/>
      <c r="J74" s="12" t="str">
        <f t="shared" si="5"/>
        <v xml:space="preserve"> </v>
      </c>
      <c r="K74" s="19" t="str">
        <f t="shared" si="6"/>
        <v/>
      </c>
      <c r="L74" s="19" t="str">
        <f t="shared" si="7"/>
        <v/>
      </c>
      <c r="M74" s="71"/>
      <c r="N74" s="71"/>
      <c r="O74" s="71"/>
      <c r="P74" s="71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7" t="str">
        <f>IF(G74="","",DATEDIF(G74,連盟使用!$AS$3,"Y"))</f>
        <v/>
      </c>
      <c r="V74" s="37" t="str">
        <f>IF(G74="","",DATEDIF(G74,連盟使用!$AT$3,"Y"))</f>
        <v/>
      </c>
      <c r="W74" s="38" t="str">
        <f>IF($U74="","",IF($H74=1,VLOOKUP($U74,連盟使用!$A$3:$C$100,3,FALSE),VLOOKUP($U74,連盟使用!$D$3:$F$100,3,FALSE)))</f>
        <v/>
      </c>
      <c r="X74" s="38" t="str">
        <f>IF($U74="","",IF($H74=1,VLOOKUP($U74,連盟使用!$G$3:$I$100,3,FALSE),VLOOKUP($U74,連盟使用!$J$3:$L$100,3,FALSE)))</f>
        <v/>
      </c>
      <c r="Y74" s="38" t="str">
        <f>IF($U74="","",IF($H74=1,VLOOKUP($U74,連盟使用!$M$3:$O$100,3,FALSE),VLOOKUP($U74,連盟使用!$P$3:$R$100,3,FALSE)))</f>
        <v/>
      </c>
      <c r="Z74" s="38" t="str">
        <f>IF($U74="","",VLOOKUP($U74,連盟使用!$S$3:$U$100,3,FALSE))</f>
        <v/>
      </c>
      <c r="AA74" s="38" t="str">
        <f>IF($V74="","",IF($H74=1,VLOOKUP($V74,連盟使用!$V$3:$X$100,3,FALSE),VLOOKUP($V74,連盟使用!$Y$3:$AA$100,3,FALSE)))</f>
        <v/>
      </c>
      <c r="AB74" s="93" t="str">
        <f t="shared" si="9"/>
        <v/>
      </c>
      <c r="AC74" s="59"/>
      <c r="AD74" s="116"/>
      <c r="AE74" s="119" t="s">
        <v>168</v>
      </c>
    </row>
    <row r="75" spans="1:31">
      <c r="A75" s="73">
        <v>72</v>
      </c>
      <c r="B75" s="59"/>
      <c r="C75" s="62"/>
      <c r="D75" s="62"/>
      <c r="E75" s="59"/>
      <c r="F75" s="59"/>
      <c r="G75" s="63"/>
      <c r="H75" s="64"/>
      <c r="I75" s="66"/>
      <c r="J75" s="12" t="str">
        <f t="shared" si="5"/>
        <v xml:space="preserve"> </v>
      </c>
      <c r="K75" s="19" t="str">
        <f t="shared" si="6"/>
        <v/>
      </c>
      <c r="L75" s="19" t="str">
        <f t="shared" si="7"/>
        <v/>
      </c>
      <c r="M75" s="71"/>
      <c r="N75" s="71"/>
      <c r="O75" s="71"/>
      <c r="P75" s="71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7" t="str">
        <f>IF(G75="","",DATEDIF(G75,連盟使用!$AS$3,"Y"))</f>
        <v/>
      </c>
      <c r="V75" s="37" t="str">
        <f>IF(G75="","",DATEDIF(G75,連盟使用!$AT$3,"Y"))</f>
        <v/>
      </c>
      <c r="W75" s="38" t="str">
        <f>IF($U75="","",IF($H75=1,VLOOKUP($U75,連盟使用!$A$3:$C$100,3,FALSE),VLOOKUP($U75,連盟使用!$D$3:$F$100,3,FALSE)))</f>
        <v/>
      </c>
      <c r="X75" s="38" t="str">
        <f>IF($U75="","",IF($H75=1,VLOOKUP($U75,連盟使用!$G$3:$I$100,3,FALSE),VLOOKUP($U75,連盟使用!$J$3:$L$100,3,FALSE)))</f>
        <v/>
      </c>
      <c r="Y75" s="38" t="str">
        <f>IF($U75="","",IF($H75=1,VLOOKUP($U75,連盟使用!$M$3:$O$100,3,FALSE),VLOOKUP($U75,連盟使用!$P$3:$R$100,3,FALSE)))</f>
        <v/>
      </c>
      <c r="Z75" s="38" t="str">
        <f>IF($U75="","",VLOOKUP($U75,連盟使用!$S$3:$U$100,3,FALSE))</f>
        <v/>
      </c>
      <c r="AA75" s="38" t="str">
        <f>IF($V75="","",IF($H75=1,VLOOKUP($V75,連盟使用!$V$3:$X$100,3,FALSE),VLOOKUP($V75,連盟使用!$Y$3:$AA$100,3,FALSE)))</f>
        <v/>
      </c>
      <c r="AB75" s="93" t="str">
        <f t="shared" si="9"/>
        <v/>
      </c>
      <c r="AC75" s="59"/>
      <c r="AD75" s="116"/>
      <c r="AE75" s="119" t="s">
        <v>168</v>
      </c>
    </row>
    <row r="76" spans="1:31">
      <c r="A76" s="73">
        <v>73</v>
      </c>
      <c r="B76" s="59"/>
      <c r="C76" s="62"/>
      <c r="D76" s="62"/>
      <c r="E76" s="59"/>
      <c r="F76" s="59"/>
      <c r="G76" s="63"/>
      <c r="H76" s="64"/>
      <c r="I76" s="66"/>
      <c r="J76" s="12" t="str">
        <f t="shared" si="5"/>
        <v xml:space="preserve"> </v>
      </c>
      <c r="K76" s="19" t="str">
        <f t="shared" si="6"/>
        <v/>
      </c>
      <c r="L76" s="19" t="str">
        <f t="shared" si="7"/>
        <v/>
      </c>
      <c r="M76" s="71"/>
      <c r="N76" s="71"/>
      <c r="O76" s="71"/>
      <c r="P76" s="71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7" t="str">
        <f>IF(G76="","",DATEDIF(G76,連盟使用!$AS$3,"Y"))</f>
        <v/>
      </c>
      <c r="V76" s="37" t="str">
        <f>IF(G76="","",DATEDIF(G76,連盟使用!$AT$3,"Y"))</f>
        <v/>
      </c>
      <c r="W76" s="38" t="str">
        <f>IF($U76="","",IF($H76=1,VLOOKUP($U76,連盟使用!$A$3:$C$100,3,FALSE),VLOOKUP($U76,連盟使用!$D$3:$F$100,3,FALSE)))</f>
        <v/>
      </c>
      <c r="X76" s="38" t="str">
        <f>IF($U76="","",IF($H76=1,VLOOKUP($U76,連盟使用!$G$3:$I$100,3,FALSE),VLOOKUP($U76,連盟使用!$J$3:$L$100,3,FALSE)))</f>
        <v/>
      </c>
      <c r="Y76" s="38" t="str">
        <f>IF($U76="","",IF($H76=1,VLOOKUP($U76,連盟使用!$M$3:$O$100,3,FALSE),VLOOKUP($U76,連盟使用!$P$3:$R$100,3,FALSE)))</f>
        <v/>
      </c>
      <c r="Z76" s="38" t="str">
        <f>IF($U76="","",VLOOKUP($U76,連盟使用!$S$3:$U$100,3,FALSE))</f>
        <v/>
      </c>
      <c r="AA76" s="38" t="str">
        <f>IF($V76="","",IF($H76=1,VLOOKUP($V76,連盟使用!$V$3:$X$100,3,FALSE),VLOOKUP($V76,連盟使用!$Y$3:$AA$100,3,FALSE)))</f>
        <v/>
      </c>
      <c r="AB76" s="93" t="str">
        <f t="shared" si="9"/>
        <v/>
      </c>
      <c r="AC76" s="59"/>
      <c r="AD76" s="116"/>
      <c r="AE76" s="119" t="s">
        <v>168</v>
      </c>
    </row>
    <row r="77" spans="1:31">
      <c r="A77" s="73">
        <v>74</v>
      </c>
      <c r="B77" s="59"/>
      <c r="C77" s="62"/>
      <c r="D77" s="62"/>
      <c r="E77" s="59"/>
      <c r="F77" s="59"/>
      <c r="G77" s="63"/>
      <c r="H77" s="64"/>
      <c r="I77" s="66"/>
      <c r="J77" s="12" t="str">
        <f t="shared" si="5"/>
        <v xml:space="preserve"> </v>
      </c>
      <c r="K77" s="19" t="str">
        <f t="shared" si="6"/>
        <v/>
      </c>
      <c r="L77" s="19" t="str">
        <f t="shared" si="7"/>
        <v/>
      </c>
      <c r="M77" s="71"/>
      <c r="N77" s="71"/>
      <c r="O77" s="71"/>
      <c r="P77" s="71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7" t="str">
        <f>IF(G77="","",DATEDIF(G77,連盟使用!$AS$3,"Y"))</f>
        <v/>
      </c>
      <c r="V77" s="37" t="str">
        <f>IF(G77="","",DATEDIF(G77,連盟使用!$AT$3,"Y"))</f>
        <v/>
      </c>
      <c r="W77" s="38" t="str">
        <f>IF($U77="","",IF($H77=1,VLOOKUP($U77,連盟使用!$A$3:$C$100,3,FALSE),VLOOKUP($U77,連盟使用!$D$3:$F$100,3,FALSE)))</f>
        <v/>
      </c>
      <c r="X77" s="38" t="str">
        <f>IF($U77="","",IF($H77=1,VLOOKUP($U77,連盟使用!$G$3:$I$100,3,FALSE),VLOOKUP($U77,連盟使用!$J$3:$L$100,3,FALSE)))</f>
        <v/>
      </c>
      <c r="Y77" s="38" t="str">
        <f>IF($U77="","",IF($H77=1,VLOOKUP($U77,連盟使用!$M$3:$O$100,3,FALSE),VLOOKUP($U77,連盟使用!$P$3:$R$100,3,FALSE)))</f>
        <v/>
      </c>
      <c r="Z77" s="38" t="str">
        <f>IF($U77="","",VLOOKUP($U77,連盟使用!$S$3:$U$100,3,FALSE))</f>
        <v/>
      </c>
      <c r="AA77" s="38" t="str">
        <f>IF($V77="","",IF($H77=1,VLOOKUP($V77,連盟使用!$V$3:$X$100,3,FALSE),VLOOKUP($V77,連盟使用!$Y$3:$AA$100,3,FALSE)))</f>
        <v/>
      </c>
      <c r="AB77" s="93" t="str">
        <f t="shared" si="9"/>
        <v/>
      </c>
      <c r="AC77" s="59"/>
      <c r="AD77" s="116"/>
      <c r="AE77" s="119" t="s">
        <v>168</v>
      </c>
    </row>
    <row r="78" spans="1:31" ht="15" thickBot="1">
      <c r="A78" s="73">
        <v>75</v>
      </c>
      <c r="B78" s="59"/>
      <c r="C78" s="62"/>
      <c r="D78" s="62"/>
      <c r="E78" s="59"/>
      <c r="F78" s="59"/>
      <c r="G78" s="63"/>
      <c r="H78" s="64"/>
      <c r="I78" s="66"/>
      <c r="J78" s="12" t="str">
        <f t="shared" si="5"/>
        <v xml:space="preserve"> </v>
      </c>
      <c r="K78" s="19" t="str">
        <f t="shared" si="6"/>
        <v/>
      </c>
      <c r="L78" s="19" t="str">
        <f t="shared" si="7"/>
        <v/>
      </c>
      <c r="M78" s="71"/>
      <c r="N78" s="71"/>
      <c r="O78" s="71"/>
      <c r="P78" s="71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7" t="str">
        <f>IF(G78="","",DATEDIF(G78,連盟使用!$AS$3,"Y"))</f>
        <v/>
      </c>
      <c r="V78" s="37" t="str">
        <f>IF(G78="","",DATEDIF(G78,連盟使用!$AT$3,"Y"))</f>
        <v/>
      </c>
      <c r="W78" s="38" t="str">
        <f>IF($U78="","",IF($H78=1,VLOOKUP($U78,連盟使用!$A$3:$C$100,3,FALSE),VLOOKUP($U78,連盟使用!$D$3:$F$100,3,FALSE)))</f>
        <v/>
      </c>
      <c r="X78" s="38" t="str">
        <f>IF($U78="","",IF($H78=1,VLOOKUP($U78,連盟使用!$G$3:$I$100,3,FALSE),VLOOKUP($U78,連盟使用!$J$3:$L$100,3,FALSE)))</f>
        <v/>
      </c>
      <c r="Y78" s="38" t="str">
        <f>IF($U78="","",IF($H78=1,VLOOKUP($U78,連盟使用!$M$3:$O$100,3,FALSE),VLOOKUP($U78,連盟使用!$P$3:$R$100,3,FALSE)))</f>
        <v/>
      </c>
      <c r="Z78" s="38" t="str">
        <f>IF($U78="","",VLOOKUP($U78,連盟使用!$S$3:$U$100,3,FALSE))</f>
        <v/>
      </c>
      <c r="AA78" s="38" t="str">
        <f>IF($V78="","",IF($H78=1,VLOOKUP($V78,連盟使用!$V$3:$X$100,3,FALSE),VLOOKUP($V78,連盟使用!$Y$3:$AA$100,3,FALSE)))</f>
        <v/>
      </c>
      <c r="AB78" s="93" t="str">
        <f t="shared" si="9"/>
        <v/>
      </c>
      <c r="AC78" s="94"/>
      <c r="AD78" s="117"/>
      <c r="AE78" s="120" t="s">
        <v>168</v>
      </c>
    </row>
    <row r="79" spans="1:31" ht="15" thickBot="1">
      <c r="A79" s="96"/>
      <c r="B79" s="58"/>
      <c r="C79" s="58"/>
      <c r="D79" s="58"/>
      <c r="E79" s="58"/>
      <c r="F79" s="58"/>
      <c r="G79" s="58"/>
      <c r="H79" s="58"/>
      <c r="I79" s="58"/>
      <c r="J79" s="54"/>
      <c r="K79" s="54"/>
      <c r="L79" s="54"/>
      <c r="M79" s="72"/>
      <c r="N79" s="72"/>
      <c r="O79" s="72"/>
      <c r="P79" s="72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5"/>
      <c r="AB79" s="56">
        <f>SUM(AB4:AB78)</f>
        <v>0</v>
      </c>
    </row>
  </sheetData>
  <sheetProtection password="CD22" sheet="1" objects="1" scenarios="1"/>
  <mergeCells count="32"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  <mergeCell ref="S2:S3"/>
    <mergeCell ref="U2:U3"/>
    <mergeCell ref="T2:T3"/>
    <mergeCell ref="P2:P3"/>
    <mergeCell ref="Q2:Q3"/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/>
    <dataValidation type="whole" imeMode="halfAlpha" operator="greaterThanOrEqual" allowBlank="1" showInputMessage="1" showErrorMessage="1" errorTitle="入力" error="半角数字を記入ください。" promptTitle="入力" prompt="半角数字です。" sqref="B4:B78">
      <formula1>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>
          <x14:formula1>
            <xm:f>連盟使用!$AR$3:$AR$5</xm:f>
          </x14:formula1>
          <xm:sqref>H4:H78</xm:sqref>
        </x14:dataValidation>
        <x14:dataValidation type="list" allowBlank="1" showInputMessage="1" showErrorMessage="1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81"/>
  <sheetViews>
    <sheetView workbookViewId="0">
      <pane xSplit="5" ySplit="5" topLeftCell="F57" activePane="bottomRight" state="frozen"/>
      <selection pane="topRight" activeCell="F1" sqref="F1"/>
      <selection pane="bottomLeft" activeCell="A6" sqref="A6"/>
      <selection pane="bottomRight" activeCell="AV3" sqref="AV3"/>
    </sheetView>
  </sheetViews>
  <sheetFormatPr defaultColWidth="13" defaultRowHeight="14.2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>
      <c r="A1" s="189" t="s">
        <v>133</v>
      </c>
      <c r="B1" s="190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7"/>
      <c r="S1" s="97"/>
      <c r="T1" s="9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8"/>
      <c r="AF1" s="97"/>
      <c r="AG1" s="97"/>
      <c r="AH1" s="97"/>
      <c r="AI1" s="98"/>
      <c r="AJ1" s="97"/>
      <c r="AK1" s="97"/>
      <c r="AL1" s="98"/>
      <c r="AM1" s="98"/>
      <c r="AN1" s="98"/>
      <c r="AO1" s="98"/>
      <c r="AP1" s="98"/>
      <c r="AQ1" s="98"/>
      <c r="AR1" s="98"/>
      <c r="AS1" s="100"/>
      <c r="AT1" s="125" t="s">
        <v>91</v>
      </c>
      <c r="AU1" s="129"/>
      <c r="AV1" s="126"/>
      <c r="AW1" s="129"/>
      <c r="AX1" s="126"/>
      <c r="AY1" s="129"/>
      <c r="AZ1" s="126"/>
      <c r="BA1" s="129"/>
      <c r="BB1" s="126"/>
      <c r="BC1" s="129"/>
      <c r="BD1" s="126"/>
      <c r="BE1" s="129"/>
      <c r="BF1" s="126"/>
      <c r="BG1" s="129"/>
      <c r="BH1" s="126"/>
      <c r="BI1" s="129"/>
      <c r="BJ1" s="126"/>
      <c r="BK1" s="129"/>
      <c r="BL1" s="126"/>
      <c r="BM1" s="129"/>
      <c r="BN1" s="126"/>
      <c r="BO1" s="129"/>
      <c r="BP1" s="126"/>
      <c r="BQ1" s="129"/>
      <c r="BR1" s="126"/>
      <c r="BS1" s="129"/>
      <c r="BT1" s="126"/>
      <c r="BU1" s="124"/>
      <c r="BV1" s="126"/>
      <c r="BW1" s="124"/>
      <c r="BX1" s="126"/>
      <c r="BY1" s="124"/>
      <c r="BZ1" s="126"/>
      <c r="CA1" s="124"/>
      <c r="CB1" s="126"/>
      <c r="CC1" s="124"/>
      <c r="CD1" s="126"/>
      <c r="CE1" s="124"/>
      <c r="CF1" s="126"/>
      <c r="CG1" s="123"/>
      <c r="CH1" s="108"/>
    </row>
    <row r="2" spans="1:86" ht="25.5" customHeight="1">
      <c r="A2" s="10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5"/>
      <c r="Q2" s="5"/>
      <c r="R2" s="20"/>
      <c r="S2" s="20"/>
      <c r="T2" s="21"/>
      <c r="U2" s="20"/>
      <c r="V2" s="20"/>
      <c r="W2" s="20"/>
      <c r="X2" s="20"/>
      <c r="Y2" s="20"/>
      <c r="Z2" s="20"/>
      <c r="AA2" s="20"/>
      <c r="AB2" s="20"/>
      <c r="AC2" s="20"/>
      <c r="AD2" s="20"/>
      <c r="AE2" s="5"/>
      <c r="AF2" s="20"/>
      <c r="AG2" s="20"/>
      <c r="AH2" s="20"/>
      <c r="AI2" s="5"/>
      <c r="AJ2" s="20"/>
      <c r="AK2" s="20"/>
      <c r="AL2" s="5"/>
      <c r="AM2" s="5"/>
      <c r="AN2" s="5"/>
      <c r="AO2" s="5"/>
      <c r="AP2" s="5"/>
      <c r="AQ2" s="5"/>
      <c r="AR2" s="5"/>
      <c r="AS2" s="102"/>
      <c r="AT2" s="184">
        <v>43842</v>
      </c>
      <c r="AU2" s="177"/>
      <c r="AV2" s="176">
        <v>43843</v>
      </c>
      <c r="AW2" s="177"/>
      <c r="AX2" s="176"/>
      <c r="AY2" s="177"/>
      <c r="AZ2" s="176"/>
      <c r="BA2" s="177"/>
      <c r="BB2" s="176"/>
      <c r="BC2" s="177"/>
      <c r="BD2" s="176"/>
      <c r="BE2" s="177"/>
      <c r="BF2" s="176"/>
      <c r="BG2" s="177"/>
      <c r="BH2" s="176"/>
      <c r="BI2" s="177"/>
      <c r="BJ2" s="176"/>
      <c r="BK2" s="177"/>
      <c r="BL2" s="176"/>
      <c r="BM2" s="177"/>
      <c r="BN2" s="176"/>
      <c r="BO2" s="177"/>
      <c r="BP2" s="176"/>
      <c r="BQ2" s="177"/>
      <c r="BR2" s="176"/>
      <c r="BS2" s="17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09"/>
    </row>
    <row r="3" spans="1:86" ht="25.5" customHeight="1">
      <c r="A3" s="10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2"/>
      <c r="S3" s="22"/>
      <c r="T3" s="24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2"/>
      <c r="AG3" s="22"/>
      <c r="AH3" s="22"/>
      <c r="AI3" s="23"/>
      <c r="AJ3" s="22"/>
      <c r="AK3" s="22"/>
      <c r="AL3" s="23"/>
      <c r="AM3" s="23"/>
      <c r="AN3" s="23"/>
      <c r="AO3" s="23"/>
      <c r="AP3" s="23"/>
      <c r="AQ3" s="23"/>
      <c r="AR3" s="23"/>
      <c r="AS3" s="25"/>
      <c r="AT3" s="68" t="s">
        <v>96</v>
      </c>
      <c r="AU3" s="129" t="s">
        <v>105</v>
      </c>
      <c r="AV3" s="69" t="s">
        <v>96</v>
      </c>
      <c r="AW3" s="129" t="s">
        <v>105</v>
      </c>
      <c r="AX3" s="69" t="s">
        <v>96</v>
      </c>
      <c r="AY3" s="129"/>
      <c r="AZ3" s="69" t="s">
        <v>96</v>
      </c>
      <c r="BA3" s="129"/>
      <c r="BB3" s="69" t="s">
        <v>96</v>
      </c>
      <c r="BC3" s="129"/>
      <c r="BD3" s="69" t="s">
        <v>96</v>
      </c>
      <c r="BE3" s="129"/>
      <c r="BF3" s="69" t="s">
        <v>96</v>
      </c>
      <c r="BG3" s="129"/>
      <c r="BH3" s="69" t="s">
        <v>96</v>
      </c>
      <c r="BI3" s="129"/>
      <c r="BJ3" s="69" t="s">
        <v>96</v>
      </c>
      <c r="BK3" s="129"/>
      <c r="BL3" s="69" t="s">
        <v>96</v>
      </c>
      <c r="BM3" s="129"/>
      <c r="BN3" s="69" t="s">
        <v>96</v>
      </c>
      <c r="BO3" s="129"/>
      <c r="BP3" s="69" t="s">
        <v>96</v>
      </c>
      <c r="BQ3" s="129"/>
      <c r="BR3" s="69" t="s">
        <v>96</v>
      </c>
      <c r="BS3" s="129"/>
      <c r="BT3" s="69" t="s">
        <v>96</v>
      </c>
      <c r="BU3" s="124"/>
      <c r="BV3" s="69" t="s">
        <v>96</v>
      </c>
      <c r="BW3" s="124"/>
      <c r="BX3" s="69" t="s">
        <v>96</v>
      </c>
      <c r="BY3" s="124"/>
      <c r="BZ3" s="69" t="s">
        <v>96</v>
      </c>
      <c r="CA3" s="124"/>
      <c r="CB3" s="69" t="s">
        <v>96</v>
      </c>
      <c r="CC3" s="124"/>
      <c r="CD3" s="69" t="s">
        <v>96</v>
      </c>
      <c r="CE3" s="124"/>
      <c r="CF3" s="69" t="s">
        <v>96</v>
      </c>
      <c r="CG3" s="124"/>
      <c r="CH3" s="109"/>
    </row>
    <row r="4" spans="1:86" ht="25.5" customHeight="1">
      <c r="A4" s="174" t="s">
        <v>1</v>
      </c>
      <c r="B4" s="154" t="s">
        <v>145</v>
      </c>
      <c r="C4" s="154" t="s">
        <v>70</v>
      </c>
      <c r="D4" s="154" t="s">
        <v>70</v>
      </c>
      <c r="E4" s="154" t="s">
        <v>84</v>
      </c>
      <c r="F4" s="154" t="s">
        <v>83</v>
      </c>
      <c r="G4" s="154" t="s">
        <v>82</v>
      </c>
      <c r="H4" s="154" t="s">
        <v>70</v>
      </c>
      <c r="I4" s="154" t="s">
        <v>70</v>
      </c>
      <c r="J4" s="154" t="s">
        <v>70</v>
      </c>
      <c r="K4" s="154" t="s">
        <v>70</v>
      </c>
      <c r="L4" s="154" t="s">
        <v>138</v>
      </c>
      <c r="M4" s="154" t="s">
        <v>139</v>
      </c>
      <c r="N4" s="154" t="s">
        <v>140</v>
      </c>
      <c r="O4" s="154" t="s">
        <v>141</v>
      </c>
      <c r="P4" s="154" t="s">
        <v>78</v>
      </c>
      <c r="Q4" s="154" t="s">
        <v>137</v>
      </c>
      <c r="R4" s="154" t="s">
        <v>70</v>
      </c>
      <c r="S4" s="169" t="s">
        <v>77</v>
      </c>
      <c r="T4" s="156" t="s">
        <v>71</v>
      </c>
      <c r="U4" s="154" t="s">
        <v>70</v>
      </c>
      <c r="V4" s="154" t="s">
        <v>146</v>
      </c>
      <c r="W4" s="154" t="s">
        <v>147</v>
      </c>
      <c r="X4" s="154" t="s">
        <v>142</v>
      </c>
      <c r="Y4" s="154" t="s">
        <v>143</v>
      </c>
      <c r="Z4" s="154" t="s">
        <v>70</v>
      </c>
      <c r="AA4" s="154" t="s">
        <v>70</v>
      </c>
      <c r="AB4" s="154" t="s">
        <v>70</v>
      </c>
      <c r="AC4" s="154" t="s">
        <v>70</v>
      </c>
      <c r="AD4" s="154" t="s">
        <v>70</v>
      </c>
      <c r="AE4" s="169" t="s">
        <v>72</v>
      </c>
      <c r="AF4" s="154" t="s">
        <v>70</v>
      </c>
      <c r="AG4" s="154" t="s">
        <v>70</v>
      </c>
      <c r="AH4" s="154" t="s">
        <v>70</v>
      </c>
      <c r="AI4" s="154" t="s">
        <v>90</v>
      </c>
      <c r="AJ4" s="154" t="s">
        <v>70</v>
      </c>
      <c r="AK4" s="154" t="s">
        <v>70</v>
      </c>
      <c r="AL4" s="154" t="s">
        <v>148</v>
      </c>
      <c r="AM4" s="158" t="s">
        <v>85</v>
      </c>
      <c r="AN4" s="167" t="s">
        <v>86</v>
      </c>
      <c r="AO4" s="167" t="s">
        <v>87</v>
      </c>
      <c r="AP4" s="167" t="s">
        <v>110</v>
      </c>
      <c r="AQ4" s="158" t="s">
        <v>131</v>
      </c>
      <c r="AR4" s="167" t="s">
        <v>88</v>
      </c>
      <c r="AS4" s="180" t="s">
        <v>89</v>
      </c>
      <c r="AT4" s="182" t="s">
        <v>164</v>
      </c>
      <c r="AU4" s="183"/>
      <c r="AV4" s="178" t="s">
        <v>165</v>
      </c>
      <c r="AW4" s="179"/>
      <c r="AX4" s="188"/>
      <c r="AY4" s="186"/>
      <c r="AZ4" s="178"/>
      <c r="BA4" s="179"/>
      <c r="BB4" s="178"/>
      <c r="BC4" s="179"/>
      <c r="BD4" s="178"/>
      <c r="BE4" s="179"/>
      <c r="BF4" s="178"/>
      <c r="BG4" s="179"/>
      <c r="BH4" s="185"/>
      <c r="BI4" s="183"/>
      <c r="BJ4" s="178"/>
      <c r="BK4" s="179"/>
      <c r="BL4" s="188"/>
      <c r="BM4" s="186"/>
      <c r="BN4" s="178"/>
      <c r="BO4" s="186"/>
      <c r="BP4" s="178"/>
      <c r="BQ4" s="186"/>
      <c r="BR4" s="178"/>
      <c r="BS4" s="179"/>
      <c r="BT4" s="188"/>
      <c r="BU4" s="186"/>
      <c r="BV4" s="188"/>
      <c r="BW4" s="186"/>
      <c r="BX4" s="188"/>
      <c r="BY4" s="186"/>
      <c r="BZ4" s="188"/>
      <c r="CA4" s="186"/>
      <c r="CB4" s="188"/>
      <c r="CC4" s="186"/>
      <c r="CD4" s="188"/>
      <c r="CE4" s="186"/>
      <c r="CF4" s="188"/>
      <c r="CG4" s="186"/>
      <c r="CH4" s="109"/>
    </row>
    <row r="5" spans="1:86" ht="25.5" customHeight="1">
      <c r="A5" s="17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70"/>
      <c r="T5" s="157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75"/>
      <c r="AF5" s="155"/>
      <c r="AG5" s="155"/>
      <c r="AH5" s="155"/>
      <c r="AI5" s="155"/>
      <c r="AJ5" s="155"/>
      <c r="AK5" s="155"/>
      <c r="AL5" s="155"/>
      <c r="AM5" s="159"/>
      <c r="AN5" s="168"/>
      <c r="AO5" s="168"/>
      <c r="AP5" s="168"/>
      <c r="AQ5" s="159"/>
      <c r="AR5" s="168"/>
      <c r="AS5" s="181"/>
      <c r="AT5" s="28" t="s">
        <v>92</v>
      </c>
      <c r="AU5" s="29" t="s">
        <v>95</v>
      </c>
      <c r="AV5" s="30" t="s">
        <v>92</v>
      </c>
      <c r="AW5" s="29" t="s">
        <v>95</v>
      </c>
      <c r="AX5" s="30" t="s">
        <v>92</v>
      </c>
      <c r="AY5" s="29" t="s">
        <v>95</v>
      </c>
      <c r="AZ5" s="30" t="s">
        <v>92</v>
      </c>
      <c r="BA5" s="29" t="s">
        <v>95</v>
      </c>
      <c r="BB5" s="30" t="s">
        <v>92</v>
      </c>
      <c r="BC5" s="29" t="s">
        <v>95</v>
      </c>
      <c r="BD5" s="30" t="s">
        <v>92</v>
      </c>
      <c r="BE5" s="29" t="s">
        <v>95</v>
      </c>
      <c r="BF5" s="30" t="s">
        <v>92</v>
      </c>
      <c r="BG5" s="29" t="s">
        <v>95</v>
      </c>
      <c r="BH5" s="30" t="s">
        <v>92</v>
      </c>
      <c r="BI5" s="29" t="s">
        <v>95</v>
      </c>
      <c r="BJ5" s="30" t="s">
        <v>92</v>
      </c>
      <c r="BK5" s="29" t="s">
        <v>95</v>
      </c>
      <c r="BL5" s="30" t="s">
        <v>92</v>
      </c>
      <c r="BM5" s="29" t="s">
        <v>95</v>
      </c>
      <c r="BN5" s="30" t="s">
        <v>92</v>
      </c>
      <c r="BO5" s="29" t="s">
        <v>95</v>
      </c>
      <c r="BP5" s="30" t="s">
        <v>92</v>
      </c>
      <c r="BQ5" s="29" t="s">
        <v>95</v>
      </c>
      <c r="BR5" s="30" t="s">
        <v>92</v>
      </c>
      <c r="BS5" s="29" t="s">
        <v>95</v>
      </c>
      <c r="BT5" s="30" t="s">
        <v>92</v>
      </c>
      <c r="BU5" s="29" t="s">
        <v>95</v>
      </c>
      <c r="BV5" s="30" t="s">
        <v>92</v>
      </c>
      <c r="BW5" s="29" t="s">
        <v>95</v>
      </c>
      <c r="BX5" s="30" t="s">
        <v>92</v>
      </c>
      <c r="BY5" s="29" t="s">
        <v>95</v>
      </c>
      <c r="BZ5" s="30" t="s">
        <v>92</v>
      </c>
      <c r="CA5" s="29" t="s">
        <v>95</v>
      </c>
      <c r="CB5" s="30" t="s">
        <v>92</v>
      </c>
      <c r="CC5" s="29" t="s">
        <v>95</v>
      </c>
      <c r="CD5" s="30" t="s">
        <v>92</v>
      </c>
      <c r="CE5" s="29" t="s">
        <v>95</v>
      </c>
      <c r="CF5" s="30" t="s">
        <v>92</v>
      </c>
      <c r="CG5" s="29" t="s">
        <v>95</v>
      </c>
      <c r="CH5" s="110" t="s">
        <v>3</v>
      </c>
    </row>
    <row r="6" spans="1:86" ht="20.100000000000001" customHeight="1">
      <c r="A6" s="104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6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105" t="str">
        <f>IF(個表!AA4="","",個表!AA4)</f>
        <v/>
      </c>
      <c r="AT6" s="67"/>
      <c r="AU6" s="27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7"/>
      <c r="AW6" s="27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7"/>
      <c r="AY6" s="27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7"/>
      <c r="BA6" s="27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7"/>
      <c r="BC6" s="27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7"/>
      <c r="BE6" s="27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7"/>
      <c r="BG6" s="27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7"/>
      <c r="BI6" s="27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7"/>
      <c r="BK6" s="27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7"/>
      <c r="BM6" s="27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7"/>
      <c r="BO6" s="27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7"/>
      <c r="BQ6" s="27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7"/>
      <c r="BS6" s="27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7"/>
      <c r="BU6" s="27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7"/>
      <c r="BW6" s="27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7"/>
      <c r="BY6" s="27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7"/>
      <c r="CA6" s="27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7"/>
      <c r="CC6" s="27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7"/>
      <c r="CE6" s="27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7"/>
      <c r="CG6" s="127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13">
        <f>SUM(AT6:CG6)</f>
        <v>0</v>
      </c>
    </row>
    <row r="7" spans="1:86" ht="20.100000000000001" customHeight="1">
      <c r="A7" s="104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6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105" t="str">
        <f>IF(個表!AA5="","",個表!AA5)</f>
        <v/>
      </c>
      <c r="AT7" s="67"/>
      <c r="AU7" s="27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7"/>
      <c r="AW7" s="27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7"/>
      <c r="AY7" s="27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7"/>
      <c r="BA7" s="27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7"/>
      <c r="BC7" s="27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7"/>
      <c r="BE7" s="27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7"/>
      <c r="BG7" s="27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7"/>
      <c r="BI7" s="27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7"/>
      <c r="BK7" s="27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7"/>
      <c r="BM7" s="27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7"/>
      <c r="BO7" s="27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7"/>
      <c r="BQ7" s="27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7"/>
      <c r="BS7" s="27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7"/>
      <c r="BU7" s="27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7"/>
      <c r="BW7" s="27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7"/>
      <c r="BY7" s="27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7"/>
      <c r="CA7" s="27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7"/>
      <c r="CC7" s="27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7"/>
      <c r="CE7" s="27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7"/>
      <c r="CG7" s="127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13">
        <f>SUM(AT7:CG7)</f>
        <v>0</v>
      </c>
    </row>
    <row r="8" spans="1:86" ht="20.100000000000001" customHeight="1">
      <c r="A8" s="104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6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105" t="str">
        <f>IF(個表!AA6="","",個表!AA6)</f>
        <v/>
      </c>
      <c r="AT8" s="67"/>
      <c r="AU8" s="27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7"/>
      <c r="AW8" s="27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7"/>
      <c r="AY8" s="27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7"/>
      <c r="BA8" s="27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7"/>
      <c r="BC8" s="27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7"/>
      <c r="BE8" s="27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7"/>
      <c r="BG8" s="27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7"/>
      <c r="BI8" s="27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7"/>
      <c r="BK8" s="27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7"/>
      <c r="BM8" s="27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7"/>
      <c r="BO8" s="27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7"/>
      <c r="BQ8" s="27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7"/>
      <c r="BS8" s="27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7"/>
      <c r="BU8" s="27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7"/>
      <c r="BW8" s="27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7"/>
      <c r="BY8" s="27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7"/>
      <c r="CA8" s="27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7"/>
      <c r="CC8" s="27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7"/>
      <c r="CE8" s="27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7"/>
      <c r="CG8" s="127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13">
        <f t="shared" ref="CH8:CH71" si="0">SUM(AT8:CG8)</f>
        <v>0</v>
      </c>
    </row>
    <row r="9" spans="1:86" ht="20.100000000000001" customHeight="1">
      <c r="A9" s="104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6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105" t="str">
        <f>IF(個表!AA7="","",個表!AA7)</f>
        <v/>
      </c>
      <c r="AT9" s="67"/>
      <c r="AU9" s="27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7"/>
      <c r="AW9" s="27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7"/>
      <c r="AY9" s="27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7"/>
      <c r="BA9" s="27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7"/>
      <c r="BC9" s="27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7"/>
      <c r="BE9" s="27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7"/>
      <c r="BG9" s="27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7"/>
      <c r="BI9" s="27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7"/>
      <c r="BK9" s="27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7"/>
      <c r="BM9" s="27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7"/>
      <c r="BO9" s="27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7"/>
      <c r="BQ9" s="27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7"/>
      <c r="BS9" s="27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7"/>
      <c r="BU9" s="27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7"/>
      <c r="BW9" s="27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7"/>
      <c r="BY9" s="27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7"/>
      <c r="CA9" s="27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7"/>
      <c r="CC9" s="27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7"/>
      <c r="CE9" s="27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7"/>
      <c r="CG9" s="127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13">
        <f t="shared" si="0"/>
        <v>0</v>
      </c>
    </row>
    <row r="10" spans="1:86" ht="20.100000000000001" customHeight="1">
      <c r="A10" s="104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6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105" t="str">
        <f>IF(個表!AA8="","",個表!AA8)</f>
        <v/>
      </c>
      <c r="AT10" s="67"/>
      <c r="AU10" s="27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7"/>
      <c r="AW10" s="27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7"/>
      <c r="AY10" s="27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7"/>
      <c r="BA10" s="27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7"/>
      <c r="BC10" s="27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7"/>
      <c r="BE10" s="27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7"/>
      <c r="BG10" s="27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7"/>
      <c r="BI10" s="27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7"/>
      <c r="BK10" s="27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7"/>
      <c r="BM10" s="27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7"/>
      <c r="BO10" s="27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7"/>
      <c r="BQ10" s="27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7"/>
      <c r="BS10" s="27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7"/>
      <c r="BU10" s="27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7"/>
      <c r="BW10" s="27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7"/>
      <c r="BY10" s="27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7"/>
      <c r="CA10" s="27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7"/>
      <c r="CC10" s="27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7"/>
      <c r="CE10" s="27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7"/>
      <c r="CG10" s="127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13">
        <f t="shared" si="0"/>
        <v>0</v>
      </c>
    </row>
    <row r="11" spans="1:86" ht="20.100000000000001" customHeight="1">
      <c r="A11" s="104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6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105" t="str">
        <f>IF(個表!AA9="","",個表!AA9)</f>
        <v/>
      </c>
      <c r="AT11" s="67"/>
      <c r="AU11" s="27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7"/>
      <c r="AW11" s="27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7"/>
      <c r="AY11" s="27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7"/>
      <c r="BA11" s="27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7"/>
      <c r="BC11" s="27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7"/>
      <c r="BE11" s="27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7"/>
      <c r="BG11" s="27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7"/>
      <c r="BI11" s="27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7"/>
      <c r="BK11" s="27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7"/>
      <c r="BM11" s="27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7"/>
      <c r="BO11" s="27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7"/>
      <c r="BQ11" s="27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7"/>
      <c r="BS11" s="27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7"/>
      <c r="BU11" s="27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7"/>
      <c r="BW11" s="27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7"/>
      <c r="BY11" s="27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7"/>
      <c r="CA11" s="27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7"/>
      <c r="CC11" s="27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7"/>
      <c r="CE11" s="27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7"/>
      <c r="CG11" s="127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13">
        <f t="shared" si="0"/>
        <v>0</v>
      </c>
    </row>
    <row r="12" spans="1:86" ht="20.100000000000001" customHeight="1">
      <c r="A12" s="104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6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105" t="str">
        <f>IF(個表!AA10="","",個表!AA10)</f>
        <v/>
      </c>
      <c r="AT12" s="67"/>
      <c r="AU12" s="27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7"/>
      <c r="AW12" s="27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7"/>
      <c r="AY12" s="27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7"/>
      <c r="BA12" s="27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7"/>
      <c r="BC12" s="27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7"/>
      <c r="BE12" s="27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7"/>
      <c r="BG12" s="27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7"/>
      <c r="BI12" s="27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7"/>
      <c r="BK12" s="27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7"/>
      <c r="BM12" s="27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7"/>
      <c r="BO12" s="27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7"/>
      <c r="BQ12" s="27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7"/>
      <c r="BS12" s="27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7"/>
      <c r="BU12" s="27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7"/>
      <c r="BW12" s="27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7"/>
      <c r="BY12" s="27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7"/>
      <c r="CA12" s="27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7"/>
      <c r="CC12" s="27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7"/>
      <c r="CE12" s="27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7"/>
      <c r="CG12" s="127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13">
        <f t="shared" si="0"/>
        <v>0</v>
      </c>
    </row>
    <row r="13" spans="1:86" ht="20.100000000000001" customHeight="1">
      <c r="A13" s="104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6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105" t="str">
        <f>IF(個表!AA11="","",個表!AA11)</f>
        <v/>
      </c>
      <c r="AT13" s="67"/>
      <c r="AU13" s="27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7"/>
      <c r="AW13" s="27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7"/>
      <c r="AY13" s="27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7"/>
      <c r="BA13" s="27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7"/>
      <c r="BC13" s="27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7"/>
      <c r="BE13" s="27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7"/>
      <c r="BG13" s="27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7"/>
      <c r="BI13" s="27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7"/>
      <c r="BK13" s="27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7"/>
      <c r="BM13" s="27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7"/>
      <c r="BO13" s="27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7"/>
      <c r="BQ13" s="27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7"/>
      <c r="BS13" s="27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7"/>
      <c r="BU13" s="27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7"/>
      <c r="BW13" s="27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7"/>
      <c r="BY13" s="27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7"/>
      <c r="CA13" s="27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7"/>
      <c r="CC13" s="27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7"/>
      <c r="CE13" s="27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7"/>
      <c r="CG13" s="127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13">
        <f t="shared" si="0"/>
        <v>0</v>
      </c>
    </row>
    <row r="14" spans="1:86" ht="20.100000000000001" customHeight="1">
      <c r="A14" s="104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6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105" t="str">
        <f>IF(個表!AA12="","",個表!AA12)</f>
        <v/>
      </c>
      <c r="AT14" s="67"/>
      <c r="AU14" s="27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7"/>
      <c r="AW14" s="27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7"/>
      <c r="AY14" s="27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7"/>
      <c r="BA14" s="27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7"/>
      <c r="BC14" s="27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7"/>
      <c r="BE14" s="27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7"/>
      <c r="BG14" s="27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7"/>
      <c r="BI14" s="27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7"/>
      <c r="BK14" s="27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7"/>
      <c r="BM14" s="27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7"/>
      <c r="BO14" s="27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7"/>
      <c r="BQ14" s="27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7"/>
      <c r="BS14" s="27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7"/>
      <c r="BU14" s="27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7"/>
      <c r="BW14" s="27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7"/>
      <c r="BY14" s="27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7"/>
      <c r="CA14" s="27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7"/>
      <c r="CC14" s="27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7"/>
      <c r="CE14" s="27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7"/>
      <c r="CG14" s="127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13">
        <f t="shared" si="0"/>
        <v>0</v>
      </c>
    </row>
    <row r="15" spans="1:86" ht="20.100000000000001" customHeight="1">
      <c r="A15" s="104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6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105" t="str">
        <f>IF(個表!AA13="","",個表!AA13)</f>
        <v/>
      </c>
      <c r="AT15" s="67"/>
      <c r="AU15" s="27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7"/>
      <c r="AW15" s="27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7"/>
      <c r="AY15" s="27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7"/>
      <c r="BA15" s="27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7"/>
      <c r="BC15" s="27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7"/>
      <c r="BE15" s="27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7"/>
      <c r="BG15" s="27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7"/>
      <c r="BI15" s="27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7"/>
      <c r="BK15" s="27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7"/>
      <c r="BM15" s="27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7"/>
      <c r="BO15" s="27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7"/>
      <c r="BQ15" s="27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7"/>
      <c r="BS15" s="27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7"/>
      <c r="BU15" s="27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7"/>
      <c r="BW15" s="27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7"/>
      <c r="BY15" s="27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7"/>
      <c r="CA15" s="27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7"/>
      <c r="CC15" s="27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7"/>
      <c r="CE15" s="27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7"/>
      <c r="CG15" s="127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13">
        <f t="shared" si="0"/>
        <v>0</v>
      </c>
    </row>
    <row r="16" spans="1:86" ht="20.100000000000001" customHeight="1">
      <c r="A16" s="104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6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105" t="str">
        <f>IF(個表!AA14="","",個表!AA14)</f>
        <v/>
      </c>
      <c r="AT16" s="67"/>
      <c r="AU16" s="27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7"/>
      <c r="AW16" s="27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7"/>
      <c r="AY16" s="27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7"/>
      <c r="BA16" s="27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7"/>
      <c r="BC16" s="27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7"/>
      <c r="BE16" s="27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7"/>
      <c r="BG16" s="27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7"/>
      <c r="BI16" s="27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7"/>
      <c r="BK16" s="27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7"/>
      <c r="BM16" s="27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7"/>
      <c r="BO16" s="27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7"/>
      <c r="BQ16" s="27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7"/>
      <c r="BS16" s="27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7"/>
      <c r="BU16" s="27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7"/>
      <c r="BW16" s="27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7"/>
      <c r="BY16" s="27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7"/>
      <c r="CA16" s="27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7"/>
      <c r="CC16" s="27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7"/>
      <c r="CE16" s="27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7"/>
      <c r="CG16" s="127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13">
        <f t="shared" si="0"/>
        <v>0</v>
      </c>
    </row>
    <row r="17" spans="1:86" ht="20.100000000000001" customHeight="1">
      <c r="A17" s="104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6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105" t="str">
        <f>IF(個表!AA15="","",個表!AA15)</f>
        <v/>
      </c>
      <c r="AT17" s="67"/>
      <c r="AU17" s="27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7"/>
      <c r="AW17" s="27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7"/>
      <c r="AY17" s="27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7"/>
      <c r="BA17" s="27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7"/>
      <c r="BC17" s="27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7"/>
      <c r="BE17" s="27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7"/>
      <c r="BG17" s="27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7"/>
      <c r="BI17" s="27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7"/>
      <c r="BK17" s="27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7"/>
      <c r="BM17" s="27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7"/>
      <c r="BO17" s="27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7"/>
      <c r="BQ17" s="27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7"/>
      <c r="BS17" s="27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7"/>
      <c r="BU17" s="27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7"/>
      <c r="BW17" s="27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7"/>
      <c r="BY17" s="27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7"/>
      <c r="CA17" s="27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7"/>
      <c r="CC17" s="27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7"/>
      <c r="CE17" s="27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7"/>
      <c r="CG17" s="127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13">
        <f t="shared" si="0"/>
        <v>0</v>
      </c>
    </row>
    <row r="18" spans="1:86" ht="20.100000000000001" customHeight="1">
      <c r="A18" s="104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6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105" t="str">
        <f>IF(個表!AA16="","",個表!AA16)</f>
        <v/>
      </c>
      <c r="AT18" s="67"/>
      <c r="AU18" s="27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7"/>
      <c r="AW18" s="27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7"/>
      <c r="AY18" s="27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7"/>
      <c r="BA18" s="27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7"/>
      <c r="BC18" s="27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7"/>
      <c r="BE18" s="27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7"/>
      <c r="BG18" s="27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7"/>
      <c r="BI18" s="27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7"/>
      <c r="BK18" s="27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7"/>
      <c r="BM18" s="27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7"/>
      <c r="BO18" s="27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7"/>
      <c r="BQ18" s="27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7"/>
      <c r="BS18" s="27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7"/>
      <c r="BU18" s="27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7"/>
      <c r="BW18" s="27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7"/>
      <c r="BY18" s="27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7"/>
      <c r="CA18" s="27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7"/>
      <c r="CC18" s="27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7"/>
      <c r="CE18" s="27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7"/>
      <c r="CG18" s="127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13">
        <f t="shared" si="0"/>
        <v>0</v>
      </c>
    </row>
    <row r="19" spans="1:86" ht="20.100000000000001" customHeight="1">
      <c r="A19" s="104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6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105" t="str">
        <f>IF(個表!AA17="","",個表!AA17)</f>
        <v/>
      </c>
      <c r="AT19" s="67"/>
      <c r="AU19" s="27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7"/>
      <c r="AW19" s="27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7"/>
      <c r="AY19" s="27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7"/>
      <c r="BA19" s="27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7"/>
      <c r="BC19" s="27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7"/>
      <c r="BE19" s="27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7"/>
      <c r="BG19" s="27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7"/>
      <c r="BI19" s="27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7"/>
      <c r="BK19" s="27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7"/>
      <c r="BM19" s="27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7"/>
      <c r="BO19" s="27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7"/>
      <c r="BQ19" s="27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7"/>
      <c r="BS19" s="27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7"/>
      <c r="BU19" s="27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7"/>
      <c r="BW19" s="27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7"/>
      <c r="BY19" s="27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7"/>
      <c r="CA19" s="27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7"/>
      <c r="CC19" s="27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7"/>
      <c r="CE19" s="27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7"/>
      <c r="CG19" s="127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13">
        <f t="shared" si="0"/>
        <v>0</v>
      </c>
    </row>
    <row r="20" spans="1:86" ht="20.100000000000001" customHeight="1">
      <c r="A20" s="104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6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105" t="str">
        <f>IF(個表!AA18="","",個表!AA18)</f>
        <v/>
      </c>
      <c r="AT20" s="67"/>
      <c r="AU20" s="27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7"/>
      <c r="AW20" s="27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7"/>
      <c r="AY20" s="27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7"/>
      <c r="BA20" s="27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7"/>
      <c r="BC20" s="27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7"/>
      <c r="BE20" s="27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7"/>
      <c r="BG20" s="27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7"/>
      <c r="BI20" s="27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7"/>
      <c r="BK20" s="27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7"/>
      <c r="BM20" s="27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7"/>
      <c r="BO20" s="27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7"/>
      <c r="BQ20" s="27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7"/>
      <c r="BS20" s="27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7"/>
      <c r="BU20" s="27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7"/>
      <c r="BW20" s="27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7"/>
      <c r="BY20" s="27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7"/>
      <c r="CA20" s="27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7"/>
      <c r="CC20" s="27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7"/>
      <c r="CE20" s="27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7"/>
      <c r="CG20" s="127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13">
        <f t="shared" si="0"/>
        <v>0</v>
      </c>
    </row>
    <row r="21" spans="1:86" ht="20.100000000000001" customHeight="1">
      <c r="A21" s="104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6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105" t="str">
        <f>IF(個表!AA19="","",個表!AA19)</f>
        <v/>
      </c>
      <c r="AT21" s="67"/>
      <c r="AU21" s="27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7"/>
      <c r="AW21" s="27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7"/>
      <c r="AY21" s="27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7"/>
      <c r="BA21" s="27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7"/>
      <c r="BC21" s="27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7"/>
      <c r="BE21" s="27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7"/>
      <c r="BG21" s="27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7"/>
      <c r="BI21" s="27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7"/>
      <c r="BK21" s="27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7"/>
      <c r="BM21" s="27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7"/>
      <c r="BO21" s="27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7"/>
      <c r="BQ21" s="27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7"/>
      <c r="BS21" s="27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7"/>
      <c r="BU21" s="27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7"/>
      <c r="BW21" s="27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7"/>
      <c r="BY21" s="27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7"/>
      <c r="CA21" s="27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7"/>
      <c r="CC21" s="27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7"/>
      <c r="CE21" s="27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7"/>
      <c r="CG21" s="127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13">
        <f t="shared" si="0"/>
        <v>0</v>
      </c>
    </row>
    <row r="22" spans="1:86" ht="20.100000000000001" customHeight="1">
      <c r="A22" s="104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6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105" t="str">
        <f>IF(個表!AA20="","",個表!AA20)</f>
        <v/>
      </c>
      <c r="AT22" s="67"/>
      <c r="AU22" s="27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7"/>
      <c r="AW22" s="27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7"/>
      <c r="AY22" s="27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7"/>
      <c r="BA22" s="27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7"/>
      <c r="BC22" s="27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7"/>
      <c r="BE22" s="27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7"/>
      <c r="BG22" s="27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7"/>
      <c r="BI22" s="27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7"/>
      <c r="BK22" s="27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7"/>
      <c r="BM22" s="27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7"/>
      <c r="BO22" s="27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7"/>
      <c r="BQ22" s="27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7"/>
      <c r="BS22" s="27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7"/>
      <c r="BU22" s="27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7"/>
      <c r="BW22" s="27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7"/>
      <c r="BY22" s="27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7"/>
      <c r="CA22" s="27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7"/>
      <c r="CC22" s="27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7"/>
      <c r="CE22" s="27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7"/>
      <c r="CG22" s="127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13">
        <f t="shared" si="0"/>
        <v>0</v>
      </c>
    </row>
    <row r="23" spans="1:86" ht="20.100000000000001" customHeight="1">
      <c r="A23" s="104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6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105" t="str">
        <f>IF(個表!AA21="","",個表!AA21)</f>
        <v/>
      </c>
      <c r="AT23" s="67"/>
      <c r="AU23" s="27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7"/>
      <c r="AW23" s="27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7"/>
      <c r="AY23" s="27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7"/>
      <c r="BA23" s="27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7"/>
      <c r="BC23" s="27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7"/>
      <c r="BE23" s="27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7"/>
      <c r="BG23" s="27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7"/>
      <c r="BI23" s="27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7"/>
      <c r="BK23" s="27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7"/>
      <c r="BM23" s="27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7"/>
      <c r="BO23" s="27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7"/>
      <c r="BQ23" s="27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7"/>
      <c r="BS23" s="27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7"/>
      <c r="BU23" s="27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7"/>
      <c r="BW23" s="27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7"/>
      <c r="BY23" s="27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7"/>
      <c r="CA23" s="27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7"/>
      <c r="CC23" s="27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7"/>
      <c r="CE23" s="27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7"/>
      <c r="CG23" s="127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13">
        <f t="shared" si="0"/>
        <v>0</v>
      </c>
    </row>
    <row r="24" spans="1:86" ht="19.5" customHeight="1">
      <c r="A24" s="104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6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105" t="str">
        <f>IF(個表!AA22="","",個表!AA22)</f>
        <v/>
      </c>
      <c r="AT24" s="67"/>
      <c r="AU24" s="27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7"/>
      <c r="AW24" s="27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7"/>
      <c r="AY24" s="27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7"/>
      <c r="BA24" s="27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7"/>
      <c r="BC24" s="27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7"/>
      <c r="BE24" s="27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7"/>
      <c r="BG24" s="27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7"/>
      <c r="BI24" s="27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7"/>
      <c r="BK24" s="27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7"/>
      <c r="BM24" s="27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7"/>
      <c r="BO24" s="27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7"/>
      <c r="BQ24" s="27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7"/>
      <c r="BS24" s="27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7"/>
      <c r="BU24" s="27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7"/>
      <c r="BW24" s="27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7"/>
      <c r="BY24" s="27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7"/>
      <c r="CA24" s="27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7"/>
      <c r="CC24" s="27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7"/>
      <c r="CE24" s="27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7"/>
      <c r="CG24" s="127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13">
        <f t="shared" si="0"/>
        <v>0</v>
      </c>
    </row>
    <row r="25" spans="1:86" ht="19.5" customHeight="1">
      <c r="A25" s="104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6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105" t="str">
        <f>IF(個表!AA23="","",個表!AA23)</f>
        <v/>
      </c>
      <c r="AT25" s="67"/>
      <c r="AU25" s="27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7"/>
      <c r="AW25" s="27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7"/>
      <c r="AY25" s="27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7"/>
      <c r="BA25" s="27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7"/>
      <c r="BC25" s="27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7"/>
      <c r="BE25" s="27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7"/>
      <c r="BG25" s="27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7"/>
      <c r="BI25" s="27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7"/>
      <c r="BK25" s="27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7"/>
      <c r="BM25" s="27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7"/>
      <c r="BO25" s="27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7"/>
      <c r="BQ25" s="27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7"/>
      <c r="BS25" s="27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7"/>
      <c r="BU25" s="27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7"/>
      <c r="BW25" s="27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7"/>
      <c r="BY25" s="27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7"/>
      <c r="CA25" s="27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7"/>
      <c r="CC25" s="27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7"/>
      <c r="CE25" s="27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7"/>
      <c r="CG25" s="127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13">
        <f t="shared" si="0"/>
        <v>0</v>
      </c>
    </row>
    <row r="26" spans="1:86" ht="19.5" customHeight="1">
      <c r="A26" s="104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6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105" t="str">
        <f>IF(個表!AA24="","",個表!AA24)</f>
        <v/>
      </c>
      <c r="AT26" s="67"/>
      <c r="AU26" s="27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7"/>
      <c r="AW26" s="27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7"/>
      <c r="AY26" s="27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7"/>
      <c r="BA26" s="27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7"/>
      <c r="BC26" s="27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7"/>
      <c r="BE26" s="27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7"/>
      <c r="BG26" s="27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7"/>
      <c r="BI26" s="27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7"/>
      <c r="BK26" s="27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7"/>
      <c r="BM26" s="27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7"/>
      <c r="BO26" s="27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7"/>
      <c r="BQ26" s="27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7"/>
      <c r="BS26" s="27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7"/>
      <c r="BU26" s="27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7"/>
      <c r="BW26" s="27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7"/>
      <c r="BY26" s="27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7"/>
      <c r="CA26" s="27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7"/>
      <c r="CC26" s="27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7"/>
      <c r="CE26" s="27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7"/>
      <c r="CG26" s="127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13">
        <f t="shared" si="0"/>
        <v>0</v>
      </c>
    </row>
    <row r="27" spans="1:86" ht="19.5" customHeight="1">
      <c r="A27" s="104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6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105" t="str">
        <f>IF(個表!AA25="","",個表!AA25)</f>
        <v/>
      </c>
      <c r="AT27" s="67"/>
      <c r="AU27" s="27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7"/>
      <c r="AW27" s="27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7"/>
      <c r="AY27" s="27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7"/>
      <c r="BA27" s="27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7"/>
      <c r="BC27" s="27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7"/>
      <c r="BE27" s="27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7"/>
      <c r="BG27" s="27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7"/>
      <c r="BI27" s="27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7"/>
      <c r="BK27" s="27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7"/>
      <c r="BM27" s="27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7"/>
      <c r="BO27" s="27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7"/>
      <c r="BQ27" s="27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7"/>
      <c r="BS27" s="27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7"/>
      <c r="BU27" s="27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7"/>
      <c r="BW27" s="27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7"/>
      <c r="BY27" s="27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7"/>
      <c r="CA27" s="27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7"/>
      <c r="CC27" s="27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7"/>
      <c r="CE27" s="27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7"/>
      <c r="CG27" s="127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13">
        <f t="shared" si="0"/>
        <v>0</v>
      </c>
    </row>
    <row r="28" spans="1:86" ht="19.5" customHeight="1">
      <c r="A28" s="104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6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105" t="str">
        <f>IF(個表!AA26="","",個表!AA26)</f>
        <v/>
      </c>
      <c r="AT28" s="67"/>
      <c r="AU28" s="27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7"/>
      <c r="AW28" s="27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7"/>
      <c r="AY28" s="27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7"/>
      <c r="BA28" s="27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7"/>
      <c r="BC28" s="27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7"/>
      <c r="BE28" s="27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7"/>
      <c r="BG28" s="27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7"/>
      <c r="BI28" s="27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7"/>
      <c r="BK28" s="27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7"/>
      <c r="BM28" s="27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7"/>
      <c r="BO28" s="27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7"/>
      <c r="BQ28" s="27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7"/>
      <c r="BS28" s="27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7"/>
      <c r="BU28" s="27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7"/>
      <c r="BW28" s="27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7"/>
      <c r="BY28" s="27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7"/>
      <c r="CA28" s="27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7"/>
      <c r="CC28" s="27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7"/>
      <c r="CE28" s="27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7"/>
      <c r="CG28" s="127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13">
        <f t="shared" si="0"/>
        <v>0</v>
      </c>
    </row>
    <row r="29" spans="1:86" ht="19.5" customHeight="1">
      <c r="A29" s="104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6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105" t="str">
        <f>IF(個表!AA27="","",個表!AA27)</f>
        <v/>
      </c>
      <c r="AT29" s="67"/>
      <c r="AU29" s="27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7"/>
      <c r="AW29" s="27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7"/>
      <c r="AY29" s="27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7"/>
      <c r="BA29" s="27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7"/>
      <c r="BC29" s="27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7"/>
      <c r="BE29" s="27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7"/>
      <c r="BG29" s="27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7"/>
      <c r="BI29" s="27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7"/>
      <c r="BK29" s="27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7"/>
      <c r="BM29" s="27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7"/>
      <c r="BO29" s="27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7"/>
      <c r="BQ29" s="27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7"/>
      <c r="BS29" s="27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7"/>
      <c r="BU29" s="27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7"/>
      <c r="BW29" s="27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7"/>
      <c r="BY29" s="27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7"/>
      <c r="CA29" s="27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7"/>
      <c r="CC29" s="27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7"/>
      <c r="CE29" s="27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7"/>
      <c r="CG29" s="127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13">
        <f t="shared" si="0"/>
        <v>0</v>
      </c>
    </row>
    <row r="30" spans="1:86" ht="19.5" customHeight="1">
      <c r="A30" s="104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6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105" t="str">
        <f>IF(個表!AA28="","",個表!AA28)</f>
        <v/>
      </c>
      <c r="AT30" s="67"/>
      <c r="AU30" s="27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7"/>
      <c r="AW30" s="27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7"/>
      <c r="AY30" s="27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7"/>
      <c r="BA30" s="27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7"/>
      <c r="BC30" s="27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7"/>
      <c r="BE30" s="27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7"/>
      <c r="BG30" s="27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7"/>
      <c r="BI30" s="27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7"/>
      <c r="BK30" s="27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7"/>
      <c r="BM30" s="27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7"/>
      <c r="BO30" s="27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7"/>
      <c r="BQ30" s="27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7"/>
      <c r="BS30" s="27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7"/>
      <c r="BU30" s="27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7"/>
      <c r="BW30" s="27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7"/>
      <c r="BY30" s="27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7"/>
      <c r="CA30" s="27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7"/>
      <c r="CC30" s="27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7"/>
      <c r="CE30" s="27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7"/>
      <c r="CG30" s="127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13">
        <f t="shared" si="0"/>
        <v>0</v>
      </c>
    </row>
    <row r="31" spans="1:86" ht="19.5" customHeight="1">
      <c r="A31" s="104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6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105" t="str">
        <f>IF(個表!AA29="","",個表!AA29)</f>
        <v/>
      </c>
      <c r="AT31" s="67"/>
      <c r="AU31" s="27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7"/>
      <c r="AW31" s="27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7"/>
      <c r="AY31" s="27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7"/>
      <c r="BA31" s="27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7"/>
      <c r="BC31" s="27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7"/>
      <c r="BE31" s="27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7"/>
      <c r="BG31" s="27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7"/>
      <c r="BI31" s="27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7"/>
      <c r="BK31" s="27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7"/>
      <c r="BM31" s="27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7"/>
      <c r="BO31" s="27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7"/>
      <c r="BQ31" s="27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7"/>
      <c r="BS31" s="27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7"/>
      <c r="BU31" s="27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7"/>
      <c r="BW31" s="27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7"/>
      <c r="BY31" s="27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7"/>
      <c r="CA31" s="27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7"/>
      <c r="CC31" s="27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7"/>
      <c r="CE31" s="27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7"/>
      <c r="CG31" s="127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13">
        <f t="shared" si="0"/>
        <v>0</v>
      </c>
    </row>
    <row r="32" spans="1:86" ht="19.5" customHeight="1">
      <c r="A32" s="104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6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105" t="str">
        <f>IF(個表!AA30="","",個表!AA30)</f>
        <v/>
      </c>
      <c r="AT32" s="67"/>
      <c r="AU32" s="27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7"/>
      <c r="AW32" s="27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7"/>
      <c r="AY32" s="27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7"/>
      <c r="BA32" s="27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7"/>
      <c r="BC32" s="27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7"/>
      <c r="BE32" s="27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7"/>
      <c r="BG32" s="27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7"/>
      <c r="BI32" s="27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7"/>
      <c r="BK32" s="27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7"/>
      <c r="BM32" s="27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7"/>
      <c r="BO32" s="27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7"/>
      <c r="BQ32" s="27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7"/>
      <c r="BS32" s="27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7"/>
      <c r="BU32" s="27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7"/>
      <c r="BW32" s="27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7"/>
      <c r="BY32" s="27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7"/>
      <c r="CA32" s="27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7"/>
      <c r="CC32" s="27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7"/>
      <c r="CE32" s="27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7"/>
      <c r="CG32" s="127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13">
        <f t="shared" si="0"/>
        <v>0</v>
      </c>
    </row>
    <row r="33" spans="1:86" ht="19.5" customHeight="1">
      <c r="A33" s="104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6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105" t="str">
        <f>IF(個表!AA31="","",個表!AA31)</f>
        <v/>
      </c>
      <c r="AT33" s="67"/>
      <c r="AU33" s="27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7"/>
      <c r="AW33" s="27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7"/>
      <c r="AY33" s="27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7"/>
      <c r="BA33" s="27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7"/>
      <c r="BC33" s="27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7"/>
      <c r="BE33" s="27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7"/>
      <c r="BG33" s="27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7"/>
      <c r="BI33" s="27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7"/>
      <c r="BK33" s="27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7"/>
      <c r="BM33" s="27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7"/>
      <c r="BO33" s="27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7"/>
      <c r="BQ33" s="27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7"/>
      <c r="BS33" s="27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7"/>
      <c r="BU33" s="27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7"/>
      <c r="BW33" s="27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7"/>
      <c r="BY33" s="27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7"/>
      <c r="CA33" s="27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7"/>
      <c r="CC33" s="27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7"/>
      <c r="CE33" s="27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7"/>
      <c r="CG33" s="127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13">
        <f t="shared" si="0"/>
        <v>0</v>
      </c>
    </row>
    <row r="34" spans="1:86" ht="19.5" customHeight="1">
      <c r="A34" s="104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6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105" t="str">
        <f>IF(個表!AA32="","",個表!AA32)</f>
        <v/>
      </c>
      <c r="AT34" s="67"/>
      <c r="AU34" s="27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7"/>
      <c r="AW34" s="27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7"/>
      <c r="AY34" s="27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7"/>
      <c r="BA34" s="27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7"/>
      <c r="BC34" s="27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7"/>
      <c r="BE34" s="27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7"/>
      <c r="BG34" s="27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7"/>
      <c r="BI34" s="27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7"/>
      <c r="BK34" s="27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7"/>
      <c r="BM34" s="27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7"/>
      <c r="BO34" s="27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7"/>
      <c r="BQ34" s="27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7"/>
      <c r="BS34" s="27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7"/>
      <c r="BU34" s="27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7"/>
      <c r="BW34" s="27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7"/>
      <c r="BY34" s="27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7"/>
      <c r="CA34" s="27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7"/>
      <c r="CC34" s="27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7"/>
      <c r="CE34" s="27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7"/>
      <c r="CG34" s="127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13">
        <f t="shared" si="0"/>
        <v>0</v>
      </c>
    </row>
    <row r="35" spans="1:86" ht="19.5" customHeight="1">
      <c r="A35" s="104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6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105" t="str">
        <f>IF(個表!AA33="","",個表!AA33)</f>
        <v/>
      </c>
      <c r="AT35" s="67"/>
      <c r="AU35" s="27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7"/>
      <c r="AW35" s="27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7"/>
      <c r="AY35" s="27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7"/>
      <c r="BA35" s="27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7"/>
      <c r="BC35" s="27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7"/>
      <c r="BE35" s="27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7"/>
      <c r="BG35" s="27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7"/>
      <c r="BI35" s="27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7"/>
      <c r="BK35" s="27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7"/>
      <c r="BM35" s="27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7"/>
      <c r="BO35" s="27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7"/>
      <c r="BQ35" s="27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7"/>
      <c r="BS35" s="27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7"/>
      <c r="BU35" s="27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7"/>
      <c r="BW35" s="27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7"/>
      <c r="BY35" s="27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7"/>
      <c r="CA35" s="27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7"/>
      <c r="CC35" s="27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7"/>
      <c r="CE35" s="27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7"/>
      <c r="CG35" s="127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13">
        <f t="shared" si="0"/>
        <v>0</v>
      </c>
    </row>
    <row r="36" spans="1:86" ht="19.5" customHeight="1">
      <c r="A36" s="104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6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105" t="str">
        <f>IF(個表!AA34="","",個表!AA34)</f>
        <v/>
      </c>
      <c r="AT36" s="67"/>
      <c r="AU36" s="27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7"/>
      <c r="AW36" s="27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7"/>
      <c r="AY36" s="27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7"/>
      <c r="BA36" s="27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7"/>
      <c r="BC36" s="27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7"/>
      <c r="BE36" s="27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7"/>
      <c r="BG36" s="27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7"/>
      <c r="BI36" s="27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7"/>
      <c r="BK36" s="27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7"/>
      <c r="BM36" s="27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7"/>
      <c r="BO36" s="27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7"/>
      <c r="BQ36" s="27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7"/>
      <c r="BS36" s="27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7"/>
      <c r="BU36" s="27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7"/>
      <c r="BW36" s="27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7"/>
      <c r="BY36" s="27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7"/>
      <c r="CA36" s="27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7"/>
      <c r="CC36" s="27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7"/>
      <c r="CE36" s="27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7"/>
      <c r="CG36" s="127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13">
        <f t="shared" si="0"/>
        <v>0</v>
      </c>
    </row>
    <row r="37" spans="1:86" ht="19.5" customHeight="1">
      <c r="A37" s="104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6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105" t="str">
        <f>IF(個表!AA35="","",個表!AA35)</f>
        <v/>
      </c>
      <c r="AT37" s="67"/>
      <c r="AU37" s="27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7"/>
      <c r="AW37" s="27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7"/>
      <c r="AY37" s="27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7"/>
      <c r="BA37" s="27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7"/>
      <c r="BC37" s="27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7"/>
      <c r="BE37" s="27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7"/>
      <c r="BG37" s="27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7"/>
      <c r="BI37" s="27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7"/>
      <c r="BK37" s="27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7"/>
      <c r="BM37" s="27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7"/>
      <c r="BO37" s="27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7"/>
      <c r="BQ37" s="27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7"/>
      <c r="BS37" s="27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7"/>
      <c r="BU37" s="27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7"/>
      <c r="BW37" s="27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7"/>
      <c r="BY37" s="27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7"/>
      <c r="CA37" s="27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7"/>
      <c r="CC37" s="27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7"/>
      <c r="CE37" s="27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7"/>
      <c r="CG37" s="127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13">
        <f t="shared" si="0"/>
        <v>0</v>
      </c>
    </row>
    <row r="38" spans="1:86" ht="19.5" customHeight="1">
      <c r="A38" s="104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6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105" t="str">
        <f>IF(個表!AA36="","",個表!AA36)</f>
        <v/>
      </c>
      <c r="AT38" s="67"/>
      <c r="AU38" s="27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7"/>
      <c r="AW38" s="27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7"/>
      <c r="AY38" s="27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7"/>
      <c r="BA38" s="27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7"/>
      <c r="BC38" s="27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7"/>
      <c r="BE38" s="27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7"/>
      <c r="BG38" s="27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7"/>
      <c r="BI38" s="27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7"/>
      <c r="BK38" s="27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7"/>
      <c r="BM38" s="27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7"/>
      <c r="BO38" s="27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7"/>
      <c r="BQ38" s="27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7"/>
      <c r="BS38" s="27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7"/>
      <c r="BU38" s="27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7"/>
      <c r="BW38" s="27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7"/>
      <c r="BY38" s="27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7"/>
      <c r="CA38" s="27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7"/>
      <c r="CC38" s="27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7"/>
      <c r="CE38" s="27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7"/>
      <c r="CG38" s="127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13">
        <f t="shared" si="0"/>
        <v>0</v>
      </c>
    </row>
    <row r="39" spans="1:86" ht="19.5" customHeight="1">
      <c r="A39" s="104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6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105" t="str">
        <f>IF(個表!AA37="","",個表!AA37)</f>
        <v/>
      </c>
      <c r="AT39" s="67"/>
      <c r="AU39" s="27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7"/>
      <c r="AW39" s="27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7"/>
      <c r="AY39" s="27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7"/>
      <c r="BA39" s="27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7"/>
      <c r="BC39" s="27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7"/>
      <c r="BE39" s="27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7"/>
      <c r="BG39" s="27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7"/>
      <c r="BI39" s="27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7"/>
      <c r="BK39" s="27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7"/>
      <c r="BM39" s="27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7"/>
      <c r="BO39" s="27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7"/>
      <c r="BQ39" s="27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7"/>
      <c r="BS39" s="27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7"/>
      <c r="BU39" s="27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7"/>
      <c r="BW39" s="27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7"/>
      <c r="BY39" s="27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7"/>
      <c r="CA39" s="27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7"/>
      <c r="CC39" s="27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7"/>
      <c r="CE39" s="27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7"/>
      <c r="CG39" s="127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13">
        <f t="shared" si="0"/>
        <v>0</v>
      </c>
    </row>
    <row r="40" spans="1:86" ht="19.5" customHeight="1">
      <c r="A40" s="104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6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105" t="str">
        <f>IF(個表!AA38="","",個表!AA38)</f>
        <v/>
      </c>
      <c r="AT40" s="67"/>
      <c r="AU40" s="27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7"/>
      <c r="AW40" s="27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7"/>
      <c r="AY40" s="27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7"/>
      <c r="BA40" s="27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7"/>
      <c r="BC40" s="27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7"/>
      <c r="BE40" s="27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7"/>
      <c r="BG40" s="27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7"/>
      <c r="BI40" s="27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7"/>
      <c r="BK40" s="27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7"/>
      <c r="BM40" s="27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7"/>
      <c r="BO40" s="27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7"/>
      <c r="BQ40" s="27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7"/>
      <c r="BS40" s="27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7"/>
      <c r="BU40" s="27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7"/>
      <c r="BW40" s="27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7"/>
      <c r="BY40" s="27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7"/>
      <c r="CA40" s="27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7"/>
      <c r="CC40" s="27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7"/>
      <c r="CE40" s="27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7"/>
      <c r="CG40" s="127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13">
        <f t="shared" si="0"/>
        <v>0</v>
      </c>
    </row>
    <row r="41" spans="1:86" ht="19.5" customHeight="1">
      <c r="A41" s="104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6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105" t="str">
        <f>IF(個表!AA39="","",個表!AA39)</f>
        <v/>
      </c>
      <c r="AT41" s="67"/>
      <c r="AU41" s="27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7"/>
      <c r="AW41" s="27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7"/>
      <c r="AY41" s="27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7"/>
      <c r="BA41" s="27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7"/>
      <c r="BC41" s="27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7"/>
      <c r="BE41" s="27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7"/>
      <c r="BG41" s="27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7"/>
      <c r="BI41" s="27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7"/>
      <c r="BK41" s="27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7"/>
      <c r="BM41" s="27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7"/>
      <c r="BO41" s="27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7"/>
      <c r="BQ41" s="27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7"/>
      <c r="BS41" s="27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7"/>
      <c r="BU41" s="27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7"/>
      <c r="BW41" s="27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7"/>
      <c r="BY41" s="27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7"/>
      <c r="CA41" s="27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7"/>
      <c r="CC41" s="27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7"/>
      <c r="CE41" s="27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7"/>
      <c r="CG41" s="127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13">
        <f t="shared" si="0"/>
        <v>0</v>
      </c>
    </row>
    <row r="42" spans="1:86" ht="19.5" customHeight="1">
      <c r="A42" s="104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6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105" t="str">
        <f>IF(個表!AA40="","",個表!AA40)</f>
        <v/>
      </c>
      <c r="AT42" s="67"/>
      <c r="AU42" s="27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7"/>
      <c r="AW42" s="27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7"/>
      <c r="AY42" s="27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7"/>
      <c r="BA42" s="27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7"/>
      <c r="BC42" s="27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7"/>
      <c r="BE42" s="27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7"/>
      <c r="BG42" s="27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7"/>
      <c r="BI42" s="27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7"/>
      <c r="BK42" s="27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7"/>
      <c r="BM42" s="27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7"/>
      <c r="BO42" s="27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7"/>
      <c r="BQ42" s="27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7"/>
      <c r="BS42" s="27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7"/>
      <c r="BU42" s="27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7"/>
      <c r="BW42" s="27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7"/>
      <c r="BY42" s="27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7"/>
      <c r="CA42" s="27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7"/>
      <c r="CC42" s="27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7"/>
      <c r="CE42" s="27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7"/>
      <c r="CG42" s="127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13">
        <f t="shared" si="0"/>
        <v>0</v>
      </c>
    </row>
    <row r="43" spans="1:86" ht="19.5" customHeight="1">
      <c r="A43" s="104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6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105" t="str">
        <f>IF(個表!AA41="","",個表!AA41)</f>
        <v/>
      </c>
      <c r="AT43" s="67"/>
      <c r="AU43" s="27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7"/>
      <c r="AW43" s="27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7"/>
      <c r="AY43" s="27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7"/>
      <c r="BA43" s="27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7"/>
      <c r="BC43" s="27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7"/>
      <c r="BE43" s="27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7"/>
      <c r="BG43" s="27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7"/>
      <c r="BI43" s="27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7"/>
      <c r="BK43" s="27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7"/>
      <c r="BM43" s="27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7"/>
      <c r="BO43" s="27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7"/>
      <c r="BQ43" s="27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7"/>
      <c r="BS43" s="27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7"/>
      <c r="BU43" s="27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7"/>
      <c r="BW43" s="27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7"/>
      <c r="BY43" s="27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7"/>
      <c r="CA43" s="27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7"/>
      <c r="CC43" s="27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7"/>
      <c r="CE43" s="27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7"/>
      <c r="CG43" s="127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13">
        <f t="shared" si="0"/>
        <v>0</v>
      </c>
    </row>
    <row r="44" spans="1:86" ht="19.5" customHeight="1">
      <c r="A44" s="104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6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105" t="str">
        <f>IF(個表!AA42="","",個表!AA42)</f>
        <v/>
      </c>
      <c r="AT44" s="67"/>
      <c r="AU44" s="27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7"/>
      <c r="AW44" s="27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7"/>
      <c r="AY44" s="27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7"/>
      <c r="BA44" s="27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7"/>
      <c r="BC44" s="27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7"/>
      <c r="BE44" s="27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7"/>
      <c r="BG44" s="27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7"/>
      <c r="BI44" s="27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7"/>
      <c r="BK44" s="27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7"/>
      <c r="BM44" s="27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7"/>
      <c r="BO44" s="27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7"/>
      <c r="BQ44" s="27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7"/>
      <c r="BS44" s="27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7"/>
      <c r="BU44" s="27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7"/>
      <c r="BW44" s="27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7"/>
      <c r="BY44" s="27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7"/>
      <c r="CA44" s="27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7"/>
      <c r="CC44" s="27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7"/>
      <c r="CE44" s="27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7"/>
      <c r="CG44" s="127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13">
        <f t="shared" si="0"/>
        <v>0</v>
      </c>
    </row>
    <row r="45" spans="1:86" ht="19.5" customHeight="1">
      <c r="A45" s="104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6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105" t="str">
        <f>IF(個表!AA43="","",個表!AA43)</f>
        <v/>
      </c>
      <c r="AT45" s="67"/>
      <c r="AU45" s="27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7"/>
      <c r="AW45" s="27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7"/>
      <c r="AY45" s="27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7"/>
      <c r="BA45" s="27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7"/>
      <c r="BC45" s="27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7"/>
      <c r="BE45" s="27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7"/>
      <c r="BG45" s="27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7"/>
      <c r="BI45" s="27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7"/>
      <c r="BK45" s="27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7"/>
      <c r="BM45" s="27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7"/>
      <c r="BO45" s="27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7"/>
      <c r="BQ45" s="27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7"/>
      <c r="BS45" s="27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7"/>
      <c r="BU45" s="27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7"/>
      <c r="BW45" s="27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7"/>
      <c r="BY45" s="27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7"/>
      <c r="CA45" s="27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7"/>
      <c r="CC45" s="27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7"/>
      <c r="CE45" s="27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7"/>
      <c r="CG45" s="127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13">
        <f t="shared" si="0"/>
        <v>0</v>
      </c>
    </row>
    <row r="46" spans="1:86" ht="19.5" customHeight="1">
      <c r="A46" s="104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6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105" t="str">
        <f>IF(個表!AA44="","",個表!AA44)</f>
        <v/>
      </c>
      <c r="AT46" s="67"/>
      <c r="AU46" s="27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7"/>
      <c r="AW46" s="27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7"/>
      <c r="AY46" s="27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7"/>
      <c r="BA46" s="27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7"/>
      <c r="BC46" s="27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7"/>
      <c r="BE46" s="27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7"/>
      <c r="BG46" s="27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7"/>
      <c r="BI46" s="27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7"/>
      <c r="BK46" s="27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7"/>
      <c r="BM46" s="27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7"/>
      <c r="BO46" s="27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7"/>
      <c r="BQ46" s="27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7"/>
      <c r="BS46" s="27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7"/>
      <c r="BU46" s="27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7"/>
      <c r="BW46" s="27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7"/>
      <c r="BY46" s="27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7"/>
      <c r="CA46" s="27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7"/>
      <c r="CC46" s="27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7"/>
      <c r="CE46" s="27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7"/>
      <c r="CG46" s="127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13">
        <f t="shared" si="0"/>
        <v>0</v>
      </c>
    </row>
    <row r="47" spans="1:86" ht="19.5" customHeight="1">
      <c r="A47" s="104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6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105" t="str">
        <f>IF(個表!AA45="","",個表!AA45)</f>
        <v/>
      </c>
      <c r="AT47" s="67"/>
      <c r="AU47" s="27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7"/>
      <c r="AW47" s="27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7"/>
      <c r="AY47" s="27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7"/>
      <c r="BA47" s="27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7"/>
      <c r="BC47" s="27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7"/>
      <c r="BE47" s="27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7"/>
      <c r="BG47" s="27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7"/>
      <c r="BI47" s="27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7"/>
      <c r="BK47" s="27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7"/>
      <c r="BM47" s="27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7"/>
      <c r="BO47" s="27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7"/>
      <c r="BQ47" s="27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7"/>
      <c r="BS47" s="27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7"/>
      <c r="BU47" s="27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7"/>
      <c r="BW47" s="27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7"/>
      <c r="BY47" s="27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7"/>
      <c r="CA47" s="27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7"/>
      <c r="CC47" s="27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7"/>
      <c r="CE47" s="27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7"/>
      <c r="CG47" s="127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13">
        <f t="shared" si="0"/>
        <v>0</v>
      </c>
    </row>
    <row r="48" spans="1:86" ht="19.5" customHeight="1">
      <c r="A48" s="104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6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105" t="str">
        <f>IF(個表!AA46="","",個表!AA46)</f>
        <v/>
      </c>
      <c r="AT48" s="67"/>
      <c r="AU48" s="27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7"/>
      <c r="AW48" s="27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7"/>
      <c r="AY48" s="27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7"/>
      <c r="BA48" s="27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7"/>
      <c r="BC48" s="27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7"/>
      <c r="BE48" s="27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7"/>
      <c r="BG48" s="27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7"/>
      <c r="BI48" s="27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7"/>
      <c r="BK48" s="27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7"/>
      <c r="BM48" s="27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7"/>
      <c r="BO48" s="27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7"/>
      <c r="BQ48" s="27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7"/>
      <c r="BS48" s="27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7"/>
      <c r="BU48" s="27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7"/>
      <c r="BW48" s="27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7"/>
      <c r="BY48" s="27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7"/>
      <c r="CA48" s="27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7"/>
      <c r="CC48" s="27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7"/>
      <c r="CE48" s="27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7"/>
      <c r="CG48" s="127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13">
        <f t="shared" si="0"/>
        <v>0</v>
      </c>
    </row>
    <row r="49" spans="1:86" ht="19.5" customHeight="1">
      <c r="A49" s="104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6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105" t="str">
        <f>IF(個表!AA47="","",個表!AA47)</f>
        <v/>
      </c>
      <c r="AT49" s="67"/>
      <c r="AU49" s="27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7"/>
      <c r="AW49" s="27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7"/>
      <c r="AY49" s="27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7"/>
      <c r="BA49" s="27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7"/>
      <c r="BC49" s="27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7"/>
      <c r="BE49" s="27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7"/>
      <c r="BG49" s="27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7"/>
      <c r="BI49" s="27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7"/>
      <c r="BK49" s="27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7"/>
      <c r="BM49" s="27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7"/>
      <c r="BO49" s="27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7"/>
      <c r="BQ49" s="27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7"/>
      <c r="BS49" s="27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7"/>
      <c r="BU49" s="27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7"/>
      <c r="BW49" s="27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7"/>
      <c r="BY49" s="27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7"/>
      <c r="CA49" s="27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7"/>
      <c r="CC49" s="27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7"/>
      <c r="CE49" s="27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7"/>
      <c r="CG49" s="127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13">
        <f t="shared" si="0"/>
        <v>0</v>
      </c>
    </row>
    <row r="50" spans="1:86" ht="19.5" customHeight="1">
      <c r="A50" s="104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6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105" t="str">
        <f>IF(個表!AA48="","",個表!AA48)</f>
        <v/>
      </c>
      <c r="AT50" s="67"/>
      <c r="AU50" s="27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7"/>
      <c r="AW50" s="27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7"/>
      <c r="AY50" s="27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7"/>
      <c r="BA50" s="27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7"/>
      <c r="BC50" s="27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7"/>
      <c r="BE50" s="27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7"/>
      <c r="BG50" s="27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7"/>
      <c r="BI50" s="27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7"/>
      <c r="BK50" s="27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7"/>
      <c r="BM50" s="27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7"/>
      <c r="BO50" s="27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7"/>
      <c r="BQ50" s="27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7"/>
      <c r="BS50" s="27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7"/>
      <c r="BU50" s="27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7"/>
      <c r="BW50" s="27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7"/>
      <c r="BY50" s="27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7"/>
      <c r="CA50" s="27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7"/>
      <c r="CC50" s="27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7"/>
      <c r="CE50" s="27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7"/>
      <c r="CG50" s="127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13">
        <f t="shared" si="0"/>
        <v>0</v>
      </c>
    </row>
    <row r="51" spans="1:86" ht="19.5" customHeight="1">
      <c r="A51" s="104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6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105" t="str">
        <f>IF(個表!AA49="","",個表!AA49)</f>
        <v/>
      </c>
      <c r="AT51" s="67"/>
      <c r="AU51" s="27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7"/>
      <c r="AW51" s="27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7"/>
      <c r="AY51" s="27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7"/>
      <c r="BA51" s="27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7"/>
      <c r="BC51" s="27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7"/>
      <c r="BE51" s="27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7"/>
      <c r="BG51" s="27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7"/>
      <c r="BI51" s="27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7"/>
      <c r="BK51" s="27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7"/>
      <c r="BM51" s="27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7"/>
      <c r="BO51" s="27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7"/>
      <c r="BQ51" s="27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7"/>
      <c r="BS51" s="27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7"/>
      <c r="BU51" s="27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7"/>
      <c r="BW51" s="27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7"/>
      <c r="BY51" s="27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7"/>
      <c r="CA51" s="27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7"/>
      <c r="CC51" s="27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7"/>
      <c r="CE51" s="27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7"/>
      <c r="CG51" s="127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13">
        <f t="shared" si="0"/>
        <v>0</v>
      </c>
    </row>
    <row r="52" spans="1:86" ht="19.5" customHeight="1">
      <c r="A52" s="104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6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105" t="str">
        <f>IF(個表!AA50="","",個表!AA50)</f>
        <v/>
      </c>
      <c r="AT52" s="67"/>
      <c r="AU52" s="27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7"/>
      <c r="AW52" s="27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7"/>
      <c r="AY52" s="27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7"/>
      <c r="BA52" s="27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7"/>
      <c r="BC52" s="27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7"/>
      <c r="BE52" s="27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7"/>
      <c r="BG52" s="27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7"/>
      <c r="BI52" s="27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7"/>
      <c r="BK52" s="27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7"/>
      <c r="BM52" s="27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7"/>
      <c r="BO52" s="27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7"/>
      <c r="BQ52" s="27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7"/>
      <c r="BS52" s="27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7"/>
      <c r="BU52" s="27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7"/>
      <c r="BW52" s="27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7"/>
      <c r="BY52" s="27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7"/>
      <c r="CA52" s="27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7"/>
      <c r="CC52" s="27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7"/>
      <c r="CE52" s="27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7"/>
      <c r="CG52" s="127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13">
        <f t="shared" si="0"/>
        <v>0</v>
      </c>
    </row>
    <row r="53" spans="1:86" ht="19.5" customHeight="1">
      <c r="A53" s="104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6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105" t="str">
        <f>IF(個表!AA51="","",個表!AA51)</f>
        <v/>
      </c>
      <c r="AT53" s="67"/>
      <c r="AU53" s="27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7"/>
      <c r="AW53" s="27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7"/>
      <c r="AY53" s="27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7"/>
      <c r="BA53" s="27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7"/>
      <c r="BC53" s="27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7"/>
      <c r="BE53" s="27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7"/>
      <c r="BG53" s="27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7"/>
      <c r="BI53" s="27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7"/>
      <c r="BK53" s="27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7"/>
      <c r="BM53" s="27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7"/>
      <c r="BO53" s="27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7"/>
      <c r="BQ53" s="27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7"/>
      <c r="BS53" s="27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7"/>
      <c r="BU53" s="27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7"/>
      <c r="BW53" s="27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7"/>
      <c r="BY53" s="27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7"/>
      <c r="CA53" s="27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7"/>
      <c r="CC53" s="27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7"/>
      <c r="CE53" s="27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7"/>
      <c r="CG53" s="127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13">
        <f t="shared" si="0"/>
        <v>0</v>
      </c>
    </row>
    <row r="54" spans="1:86" ht="19.5" customHeight="1">
      <c r="A54" s="104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6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105" t="str">
        <f>IF(個表!AA52="","",個表!AA52)</f>
        <v/>
      </c>
      <c r="AT54" s="67"/>
      <c r="AU54" s="27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7"/>
      <c r="AW54" s="27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7"/>
      <c r="AY54" s="27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7"/>
      <c r="BA54" s="27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7"/>
      <c r="BC54" s="27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7"/>
      <c r="BE54" s="27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7"/>
      <c r="BG54" s="27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7"/>
      <c r="BI54" s="27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7"/>
      <c r="BK54" s="27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7"/>
      <c r="BM54" s="27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7"/>
      <c r="BO54" s="27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7"/>
      <c r="BQ54" s="27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7"/>
      <c r="BS54" s="27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7"/>
      <c r="BU54" s="27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7"/>
      <c r="BW54" s="27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7"/>
      <c r="BY54" s="27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7"/>
      <c r="CA54" s="27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7"/>
      <c r="CC54" s="27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7"/>
      <c r="CE54" s="27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7"/>
      <c r="CG54" s="127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13">
        <f t="shared" si="0"/>
        <v>0</v>
      </c>
    </row>
    <row r="55" spans="1:86" ht="19.5" customHeight="1">
      <c r="A55" s="104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6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105" t="str">
        <f>IF(個表!AA53="","",個表!AA53)</f>
        <v/>
      </c>
      <c r="AT55" s="67"/>
      <c r="AU55" s="27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7"/>
      <c r="AW55" s="27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7"/>
      <c r="AY55" s="27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7"/>
      <c r="BA55" s="27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7"/>
      <c r="BC55" s="27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7"/>
      <c r="BE55" s="27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7"/>
      <c r="BG55" s="27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7"/>
      <c r="BI55" s="27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7"/>
      <c r="BK55" s="27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7"/>
      <c r="BM55" s="27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7"/>
      <c r="BO55" s="27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7"/>
      <c r="BQ55" s="27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7"/>
      <c r="BS55" s="27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7"/>
      <c r="BU55" s="27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7"/>
      <c r="BW55" s="27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7"/>
      <c r="BY55" s="27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7"/>
      <c r="CA55" s="27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7"/>
      <c r="CC55" s="27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7"/>
      <c r="CE55" s="27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7"/>
      <c r="CG55" s="127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13">
        <f t="shared" si="0"/>
        <v>0</v>
      </c>
    </row>
    <row r="56" spans="1:86" ht="19.5" customHeight="1">
      <c r="A56" s="104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6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105" t="str">
        <f>IF(個表!AA54="","",個表!AA54)</f>
        <v/>
      </c>
      <c r="AT56" s="67"/>
      <c r="AU56" s="27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7"/>
      <c r="AW56" s="27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7"/>
      <c r="AY56" s="27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7"/>
      <c r="BA56" s="27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7"/>
      <c r="BC56" s="27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7"/>
      <c r="BE56" s="27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7"/>
      <c r="BG56" s="27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7"/>
      <c r="BI56" s="27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7"/>
      <c r="BK56" s="27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7"/>
      <c r="BM56" s="27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7"/>
      <c r="BO56" s="27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7"/>
      <c r="BQ56" s="27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7"/>
      <c r="BS56" s="27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7"/>
      <c r="BU56" s="27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7"/>
      <c r="BW56" s="27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7"/>
      <c r="BY56" s="27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7"/>
      <c r="CA56" s="27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7"/>
      <c r="CC56" s="27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7"/>
      <c r="CE56" s="27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7"/>
      <c r="CG56" s="127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13">
        <f t="shared" si="0"/>
        <v>0</v>
      </c>
    </row>
    <row r="57" spans="1:86" ht="19.5" customHeight="1">
      <c r="A57" s="104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6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105" t="str">
        <f>IF(個表!AA55="","",個表!AA55)</f>
        <v/>
      </c>
      <c r="AT57" s="67"/>
      <c r="AU57" s="27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7"/>
      <c r="AW57" s="27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7"/>
      <c r="AY57" s="27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7"/>
      <c r="BA57" s="27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7"/>
      <c r="BC57" s="27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7"/>
      <c r="BE57" s="27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7"/>
      <c r="BG57" s="27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7"/>
      <c r="BI57" s="27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7"/>
      <c r="BK57" s="27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7"/>
      <c r="BM57" s="27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7"/>
      <c r="BO57" s="27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7"/>
      <c r="BQ57" s="27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7"/>
      <c r="BS57" s="27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7"/>
      <c r="BU57" s="27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7"/>
      <c r="BW57" s="27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7"/>
      <c r="BY57" s="27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7"/>
      <c r="CA57" s="27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7"/>
      <c r="CC57" s="27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7"/>
      <c r="CE57" s="27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7"/>
      <c r="CG57" s="127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13">
        <f t="shared" si="0"/>
        <v>0</v>
      </c>
    </row>
    <row r="58" spans="1:86" ht="19.5" customHeight="1">
      <c r="A58" s="104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6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105" t="str">
        <f>IF(個表!AA56="","",個表!AA56)</f>
        <v/>
      </c>
      <c r="AT58" s="67"/>
      <c r="AU58" s="27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7"/>
      <c r="AW58" s="27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7"/>
      <c r="AY58" s="27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7"/>
      <c r="BA58" s="27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7"/>
      <c r="BC58" s="27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7"/>
      <c r="BE58" s="27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7"/>
      <c r="BG58" s="27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7"/>
      <c r="BI58" s="27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7"/>
      <c r="BK58" s="27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7"/>
      <c r="BM58" s="27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7"/>
      <c r="BO58" s="27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7"/>
      <c r="BQ58" s="27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7"/>
      <c r="BS58" s="27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7"/>
      <c r="BU58" s="27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7"/>
      <c r="BW58" s="27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7"/>
      <c r="BY58" s="27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7"/>
      <c r="CA58" s="27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7"/>
      <c r="CC58" s="27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7"/>
      <c r="CE58" s="27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7"/>
      <c r="CG58" s="127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13">
        <f t="shared" si="0"/>
        <v>0</v>
      </c>
    </row>
    <row r="59" spans="1:86" ht="19.5" customHeight="1">
      <c r="A59" s="104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6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105" t="str">
        <f>IF(個表!AA57="","",個表!AA57)</f>
        <v/>
      </c>
      <c r="AT59" s="67"/>
      <c r="AU59" s="27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7"/>
      <c r="AW59" s="27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7"/>
      <c r="AY59" s="27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7"/>
      <c r="BA59" s="27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7"/>
      <c r="BC59" s="27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7"/>
      <c r="BE59" s="27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7"/>
      <c r="BG59" s="27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7"/>
      <c r="BI59" s="27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7"/>
      <c r="BK59" s="27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7"/>
      <c r="BM59" s="27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7"/>
      <c r="BO59" s="27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7"/>
      <c r="BQ59" s="27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7"/>
      <c r="BS59" s="27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7"/>
      <c r="BU59" s="27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7"/>
      <c r="BW59" s="27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7"/>
      <c r="BY59" s="27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7"/>
      <c r="CA59" s="27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7"/>
      <c r="CC59" s="27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7"/>
      <c r="CE59" s="27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7"/>
      <c r="CG59" s="127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13">
        <f t="shared" si="0"/>
        <v>0</v>
      </c>
    </row>
    <row r="60" spans="1:86" ht="19.5" customHeight="1">
      <c r="A60" s="104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6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105" t="str">
        <f>IF(個表!AA58="","",個表!AA58)</f>
        <v/>
      </c>
      <c r="AT60" s="67"/>
      <c r="AU60" s="27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7"/>
      <c r="AW60" s="27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7"/>
      <c r="AY60" s="27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7"/>
      <c r="BA60" s="27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7"/>
      <c r="BC60" s="27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7"/>
      <c r="BE60" s="27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7"/>
      <c r="BG60" s="27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7"/>
      <c r="BI60" s="27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7"/>
      <c r="BK60" s="27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7"/>
      <c r="BM60" s="27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7"/>
      <c r="BO60" s="27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7"/>
      <c r="BQ60" s="27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7"/>
      <c r="BS60" s="27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7"/>
      <c r="BU60" s="27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7"/>
      <c r="BW60" s="27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7"/>
      <c r="BY60" s="27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7"/>
      <c r="CA60" s="27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7"/>
      <c r="CC60" s="27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7"/>
      <c r="CE60" s="27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7"/>
      <c r="CG60" s="127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13">
        <f t="shared" si="0"/>
        <v>0</v>
      </c>
    </row>
    <row r="61" spans="1:86" ht="19.5" customHeight="1">
      <c r="A61" s="104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6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105" t="str">
        <f>IF(個表!AA59="","",個表!AA59)</f>
        <v/>
      </c>
      <c r="AT61" s="67"/>
      <c r="AU61" s="27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7"/>
      <c r="AW61" s="27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7"/>
      <c r="AY61" s="27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7"/>
      <c r="BA61" s="27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7"/>
      <c r="BC61" s="27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7"/>
      <c r="BE61" s="27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7"/>
      <c r="BG61" s="27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7"/>
      <c r="BI61" s="27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7"/>
      <c r="BK61" s="27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7"/>
      <c r="BM61" s="27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7"/>
      <c r="BO61" s="27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7"/>
      <c r="BQ61" s="27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7"/>
      <c r="BS61" s="27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7"/>
      <c r="BU61" s="27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7"/>
      <c r="BW61" s="27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7"/>
      <c r="BY61" s="27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7"/>
      <c r="CA61" s="27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7"/>
      <c r="CC61" s="27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7"/>
      <c r="CE61" s="27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7"/>
      <c r="CG61" s="127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13">
        <f t="shared" si="0"/>
        <v>0</v>
      </c>
    </row>
    <row r="62" spans="1:86" ht="19.5" customHeight="1">
      <c r="A62" s="104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6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105" t="str">
        <f>IF(個表!AA60="","",個表!AA60)</f>
        <v/>
      </c>
      <c r="AT62" s="67"/>
      <c r="AU62" s="27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7"/>
      <c r="AW62" s="27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7"/>
      <c r="AY62" s="27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7"/>
      <c r="BA62" s="27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7"/>
      <c r="BC62" s="27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7"/>
      <c r="BE62" s="27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7"/>
      <c r="BG62" s="27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7"/>
      <c r="BI62" s="27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7"/>
      <c r="BK62" s="27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7"/>
      <c r="BM62" s="27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7"/>
      <c r="BO62" s="27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7"/>
      <c r="BQ62" s="27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7"/>
      <c r="BS62" s="27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7"/>
      <c r="BU62" s="27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7"/>
      <c r="BW62" s="27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7"/>
      <c r="BY62" s="27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7"/>
      <c r="CA62" s="27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7"/>
      <c r="CC62" s="27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7"/>
      <c r="CE62" s="27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7"/>
      <c r="CG62" s="127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13">
        <f t="shared" si="0"/>
        <v>0</v>
      </c>
    </row>
    <row r="63" spans="1:86" ht="19.5" customHeight="1">
      <c r="A63" s="104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6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105" t="str">
        <f>IF(個表!AA61="","",個表!AA61)</f>
        <v/>
      </c>
      <c r="AT63" s="67"/>
      <c r="AU63" s="27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7"/>
      <c r="AW63" s="27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7"/>
      <c r="AY63" s="27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7"/>
      <c r="BA63" s="27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7"/>
      <c r="BC63" s="27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7"/>
      <c r="BE63" s="27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7"/>
      <c r="BG63" s="27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7"/>
      <c r="BI63" s="27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7"/>
      <c r="BK63" s="27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7"/>
      <c r="BM63" s="27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7"/>
      <c r="BO63" s="27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7"/>
      <c r="BQ63" s="27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7"/>
      <c r="BS63" s="27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7"/>
      <c r="BU63" s="27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7"/>
      <c r="BW63" s="27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7"/>
      <c r="BY63" s="27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7"/>
      <c r="CA63" s="27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7"/>
      <c r="CC63" s="27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7"/>
      <c r="CE63" s="27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7"/>
      <c r="CG63" s="127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13">
        <f t="shared" si="0"/>
        <v>0</v>
      </c>
    </row>
    <row r="64" spans="1:86" ht="19.5" customHeight="1">
      <c r="A64" s="104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6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105" t="str">
        <f>IF(個表!AA62="","",個表!AA62)</f>
        <v/>
      </c>
      <c r="AT64" s="67"/>
      <c r="AU64" s="27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7"/>
      <c r="AW64" s="27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7"/>
      <c r="AY64" s="27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7"/>
      <c r="BA64" s="27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7"/>
      <c r="BC64" s="27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7"/>
      <c r="BE64" s="27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7"/>
      <c r="BG64" s="27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7"/>
      <c r="BI64" s="27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7"/>
      <c r="BK64" s="27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7"/>
      <c r="BM64" s="27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7"/>
      <c r="BO64" s="27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7"/>
      <c r="BQ64" s="27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7"/>
      <c r="BS64" s="27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7"/>
      <c r="BU64" s="27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7"/>
      <c r="BW64" s="27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7"/>
      <c r="BY64" s="27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7"/>
      <c r="CA64" s="27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7"/>
      <c r="CC64" s="27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7"/>
      <c r="CE64" s="27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7"/>
      <c r="CG64" s="127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13">
        <f t="shared" si="0"/>
        <v>0</v>
      </c>
    </row>
    <row r="65" spans="1:86" ht="19.5" customHeight="1">
      <c r="A65" s="104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6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105" t="str">
        <f>IF(個表!AA63="","",個表!AA63)</f>
        <v/>
      </c>
      <c r="AT65" s="67"/>
      <c r="AU65" s="27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7"/>
      <c r="AW65" s="27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7"/>
      <c r="AY65" s="27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7"/>
      <c r="BA65" s="27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7"/>
      <c r="BC65" s="27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7"/>
      <c r="BE65" s="27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7"/>
      <c r="BG65" s="27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7"/>
      <c r="BI65" s="27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7"/>
      <c r="BK65" s="27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7"/>
      <c r="BM65" s="27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7"/>
      <c r="BO65" s="27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7"/>
      <c r="BQ65" s="27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7"/>
      <c r="BS65" s="27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7"/>
      <c r="BU65" s="27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7"/>
      <c r="BW65" s="27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7"/>
      <c r="BY65" s="27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7"/>
      <c r="CA65" s="27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7"/>
      <c r="CC65" s="27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7"/>
      <c r="CE65" s="27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7"/>
      <c r="CG65" s="127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13">
        <f t="shared" si="0"/>
        <v>0</v>
      </c>
    </row>
    <row r="66" spans="1:86" ht="19.5" customHeight="1">
      <c r="A66" s="104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6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105" t="str">
        <f>IF(個表!AA64="","",個表!AA64)</f>
        <v/>
      </c>
      <c r="AT66" s="67"/>
      <c r="AU66" s="27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7"/>
      <c r="AW66" s="27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7"/>
      <c r="AY66" s="27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7"/>
      <c r="BA66" s="27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7"/>
      <c r="BC66" s="27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7"/>
      <c r="BE66" s="27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7"/>
      <c r="BG66" s="27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7"/>
      <c r="BI66" s="27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7"/>
      <c r="BK66" s="27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7"/>
      <c r="BM66" s="27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7"/>
      <c r="BO66" s="27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7"/>
      <c r="BQ66" s="27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7"/>
      <c r="BS66" s="27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7"/>
      <c r="BU66" s="27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7"/>
      <c r="BW66" s="27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7"/>
      <c r="BY66" s="27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7"/>
      <c r="CA66" s="27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7"/>
      <c r="CC66" s="27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7"/>
      <c r="CE66" s="27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7"/>
      <c r="CG66" s="127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13">
        <f t="shared" si="0"/>
        <v>0</v>
      </c>
    </row>
    <row r="67" spans="1:86" ht="19.5" customHeight="1">
      <c r="A67" s="104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6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105" t="str">
        <f>IF(個表!AA65="","",個表!AA65)</f>
        <v/>
      </c>
      <c r="AT67" s="67"/>
      <c r="AU67" s="27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7"/>
      <c r="AW67" s="27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7"/>
      <c r="AY67" s="27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7"/>
      <c r="BA67" s="27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7"/>
      <c r="BC67" s="27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7"/>
      <c r="BE67" s="27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7"/>
      <c r="BG67" s="27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7"/>
      <c r="BI67" s="27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7"/>
      <c r="BK67" s="27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7"/>
      <c r="BM67" s="27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7"/>
      <c r="BO67" s="27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7"/>
      <c r="BQ67" s="27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7"/>
      <c r="BS67" s="27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7"/>
      <c r="BU67" s="27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7"/>
      <c r="BW67" s="27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7"/>
      <c r="BY67" s="27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7"/>
      <c r="CA67" s="27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7"/>
      <c r="CC67" s="27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7"/>
      <c r="CE67" s="27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7"/>
      <c r="CG67" s="127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13">
        <f t="shared" si="0"/>
        <v>0</v>
      </c>
    </row>
    <row r="68" spans="1:86" ht="19.5" customHeight="1">
      <c r="A68" s="104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6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105" t="str">
        <f>IF(個表!AA66="","",個表!AA66)</f>
        <v/>
      </c>
      <c r="AT68" s="67"/>
      <c r="AU68" s="27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7"/>
      <c r="AW68" s="27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7"/>
      <c r="AY68" s="27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7"/>
      <c r="BA68" s="27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7"/>
      <c r="BC68" s="27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7"/>
      <c r="BE68" s="27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7"/>
      <c r="BG68" s="27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7"/>
      <c r="BI68" s="27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7"/>
      <c r="BK68" s="27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7"/>
      <c r="BM68" s="27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7"/>
      <c r="BO68" s="27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7"/>
      <c r="BQ68" s="27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7"/>
      <c r="BS68" s="27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7"/>
      <c r="BU68" s="27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7"/>
      <c r="BW68" s="27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7"/>
      <c r="BY68" s="27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7"/>
      <c r="CA68" s="27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7"/>
      <c r="CC68" s="27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7"/>
      <c r="CE68" s="27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7"/>
      <c r="CG68" s="127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13">
        <f t="shared" si="0"/>
        <v>0</v>
      </c>
    </row>
    <row r="69" spans="1:86" ht="19.5" customHeight="1">
      <c r="A69" s="104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6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105" t="str">
        <f>IF(個表!AA67="","",個表!AA67)</f>
        <v/>
      </c>
      <c r="AT69" s="67"/>
      <c r="AU69" s="27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7"/>
      <c r="AW69" s="27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7"/>
      <c r="AY69" s="27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7"/>
      <c r="BA69" s="27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7"/>
      <c r="BC69" s="27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7"/>
      <c r="BE69" s="27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7"/>
      <c r="BG69" s="27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7"/>
      <c r="BI69" s="27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7"/>
      <c r="BK69" s="27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7"/>
      <c r="BM69" s="27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7"/>
      <c r="BO69" s="27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7"/>
      <c r="BQ69" s="27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7"/>
      <c r="BS69" s="27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7"/>
      <c r="BU69" s="27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7"/>
      <c r="BW69" s="27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7"/>
      <c r="BY69" s="27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7"/>
      <c r="CA69" s="27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7"/>
      <c r="CC69" s="27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7"/>
      <c r="CE69" s="27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7"/>
      <c r="CG69" s="127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13">
        <f t="shared" si="0"/>
        <v>0</v>
      </c>
    </row>
    <row r="70" spans="1:86" ht="19.5" customHeight="1">
      <c r="A70" s="104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6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105" t="str">
        <f>IF(個表!AA68="","",個表!AA68)</f>
        <v/>
      </c>
      <c r="AT70" s="67"/>
      <c r="AU70" s="27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7"/>
      <c r="AW70" s="27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7"/>
      <c r="AY70" s="27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7"/>
      <c r="BA70" s="27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7"/>
      <c r="BC70" s="27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7"/>
      <c r="BE70" s="27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7"/>
      <c r="BG70" s="27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7"/>
      <c r="BI70" s="27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7"/>
      <c r="BK70" s="27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7"/>
      <c r="BM70" s="27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7"/>
      <c r="BO70" s="27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7"/>
      <c r="BQ70" s="27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7"/>
      <c r="BS70" s="27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7"/>
      <c r="BU70" s="27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7"/>
      <c r="BW70" s="27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7"/>
      <c r="BY70" s="27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7"/>
      <c r="CA70" s="27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7"/>
      <c r="CC70" s="27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7"/>
      <c r="CE70" s="27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7"/>
      <c r="CG70" s="127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13">
        <f t="shared" si="0"/>
        <v>0</v>
      </c>
    </row>
    <row r="71" spans="1:86" ht="19.5" customHeight="1">
      <c r="A71" s="104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6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105" t="str">
        <f>IF(個表!AA69="","",個表!AA69)</f>
        <v/>
      </c>
      <c r="AT71" s="67"/>
      <c r="AU71" s="27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7"/>
      <c r="AW71" s="27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7"/>
      <c r="AY71" s="27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7"/>
      <c r="BA71" s="27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7"/>
      <c r="BC71" s="27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7"/>
      <c r="BE71" s="27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7"/>
      <c r="BG71" s="27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7"/>
      <c r="BI71" s="27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7"/>
      <c r="BK71" s="27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7"/>
      <c r="BM71" s="27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7"/>
      <c r="BO71" s="27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7"/>
      <c r="BQ71" s="27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7"/>
      <c r="BS71" s="27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7"/>
      <c r="BU71" s="27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7"/>
      <c r="BW71" s="27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7"/>
      <c r="BY71" s="27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7"/>
      <c r="CA71" s="27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7"/>
      <c r="CC71" s="27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7"/>
      <c r="CE71" s="27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7"/>
      <c r="CG71" s="127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13">
        <f t="shared" si="0"/>
        <v>0</v>
      </c>
    </row>
    <row r="72" spans="1:86" ht="19.5" customHeight="1">
      <c r="A72" s="104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6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105" t="str">
        <f>IF(個表!AA70="","",個表!AA70)</f>
        <v/>
      </c>
      <c r="AT72" s="67"/>
      <c r="AU72" s="27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7"/>
      <c r="AW72" s="27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7"/>
      <c r="AY72" s="27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7"/>
      <c r="BA72" s="27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7"/>
      <c r="BC72" s="27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7"/>
      <c r="BE72" s="27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7"/>
      <c r="BG72" s="27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7"/>
      <c r="BI72" s="27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7"/>
      <c r="BK72" s="27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7"/>
      <c r="BM72" s="27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7"/>
      <c r="BO72" s="27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7"/>
      <c r="BQ72" s="27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7"/>
      <c r="BS72" s="27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7"/>
      <c r="BU72" s="27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7"/>
      <c r="BW72" s="27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7"/>
      <c r="BY72" s="27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7"/>
      <c r="CA72" s="27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7"/>
      <c r="CC72" s="27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7"/>
      <c r="CE72" s="27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7"/>
      <c r="CG72" s="127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13">
        <f t="shared" ref="CH72:CH80" si="1">SUM(AT72:CG72)</f>
        <v>0</v>
      </c>
    </row>
    <row r="73" spans="1:86" ht="19.5" customHeight="1">
      <c r="A73" s="104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6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105" t="str">
        <f>IF(個表!AA71="","",個表!AA71)</f>
        <v/>
      </c>
      <c r="AT73" s="67"/>
      <c r="AU73" s="27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7"/>
      <c r="AW73" s="27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7"/>
      <c r="AY73" s="27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7"/>
      <c r="BA73" s="27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7"/>
      <c r="BC73" s="27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7"/>
      <c r="BE73" s="27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7"/>
      <c r="BG73" s="27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7"/>
      <c r="BI73" s="27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7"/>
      <c r="BK73" s="27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7"/>
      <c r="BM73" s="27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7"/>
      <c r="BO73" s="27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7"/>
      <c r="BQ73" s="27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7"/>
      <c r="BS73" s="27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7"/>
      <c r="BU73" s="27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7"/>
      <c r="BW73" s="27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7"/>
      <c r="BY73" s="27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7"/>
      <c r="CA73" s="27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7"/>
      <c r="CC73" s="27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7"/>
      <c r="CE73" s="27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7"/>
      <c r="CG73" s="127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13">
        <f t="shared" si="1"/>
        <v>0</v>
      </c>
    </row>
    <row r="74" spans="1:86" ht="19.5" customHeight="1">
      <c r="A74" s="104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6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105" t="str">
        <f>IF(個表!AA72="","",個表!AA72)</f>
        <v/>
      </c>
      <c r="AT74" s="67"/>
      <c r="AU74" s="27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7"/>
      <c r="AW74" s="27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7"/>
      <c r="AY74" s="27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7"/>
      <c r="BA74" s="27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7"/>
      <c r="BC74" s="27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7"/>
      <c r="BE74" s="27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7"/>
      <c r="BG74" s="27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7"/>
      <c r="BI74" s="27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7"/>
      <c r="BK74" s="27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7"/>
      <c r="BM74" s="27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7"/>
      <c r="BO74" s="27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7"/>
      <c r="BQ74" s="27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7"/>
      <c r="BS74" s="27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7"/>
      <c r="BU74" s="27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7"/>
      <c r="BW74" s="27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7"/>
      <c r="BY74" s="27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7"/>
      <c r="CA74" s="27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7"/>
      <c r="CC74" s="27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7"/>
      <c r="CE74" s="27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7"/>
      <c r="CG74" s="127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13">
        <f t="shared" si="1"/>
        <v>0</v>
      </c>
    </row>
    <row r="75" spans="1:86" ht="19.5" customHeight="1">
      <c r="A75" s="104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6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105" t="str">
        <f>IF(個表!AA73="","",個表!AA73)</f>
        <v/>
      </c>
      <c r="AT75" s="67"/>
      <c r="AU75" s="27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7"/>
      <c r="AW75" s="27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7"/>
      <c r="AY75" s="27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7"/>
      <c r="BA75" s="27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7"/>
      <c r="BC75" s="27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7"/>
      <c r="BE75" s="27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7"/>
      <c r="BG75" s="27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7"/>
      <c r="BI75" s="27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7"/>
      <c r="BK75" s="27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7"/>
      <c r="BM75" s="27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7"/>
      <c r="BO75" s="27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7"/>
      <c r="BQ75" s="27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7"/>
      <c r="BS75" s="27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7"/>
      <c r="BU75" s="27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7"/>
      <c r="BW75" s="27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7"/>
      <c r="BY75" s="27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7"/>
      <c r="CA75" s="27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7"/>
      <c r="CC75" s="27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7"/>
      <c r="CE75" s="27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7"/>
      <c r="CG75" s="127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13">
        <f t="shared" si="1"/>
        <v>0</v>
      </c>
    </row>
    <row r="76" spans="1:86" ht="19.5" customHeight="1">
      <c r="A76" s="104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6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105" t="str">
        <f>IF(個表!AA74="","",個表!AA74)</f>
        <v/>
      </c>
      <c r="AT76" s="67"/>
      <c r="AU76" s="27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7"/>
      <c r="AW76" s="27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7"/>
      <c r="AY76" s="27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7"/>
      <c r="BA76" s="27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7"/>
      <c r="BC76" s="27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7"/>
      <c r="BE76" s="27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7"/>
      <c r="BG76" s="27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7"/>
      <c r="BI76" s="27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7"/>
      <c r="BK76" s="27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7"/>
      <c r="BM76" s="27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7"/>
      <c r="BO76" s="27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7"/>
      <c r="BQ76" s="27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7"/>
      <c r="BS76" s="27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7"/>
      <c r="BU76" s="27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7"/>
      <c r="BW76" s="27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7"/>
      <c r="BY76" s="27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7"/>
      <c r="CA76" s="27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7"/>
      <c r="CC76" s="27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7"/>
      <c r="CE76" s="27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7"/>
      <c r="CG76" s="127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13">
        <f t="shared" si="1"/>
        <v>0</v>
      </c>
    </row>
    <row r="77" spans="1:86" ht="19.5" customHeight="1">
      <c r="A77" s="104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6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105" t="str">
        <f>IF(個表!AA75="","",個表!AA75)</f>
        <v/>
      </c>
      <c r="AT77" s="67"/>
      <c r="AU77" s="27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7"/>
      <c r="AW77" s="27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7"/>
      <c r="AY77" s="27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7"/>
      <c r="BA77" s="27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7"/>
      <c r="BC77" s="27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7"/>
      <c r="BE77" s="27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7"/>
      <c r="BG77" s="27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7"/>
      <c r="BI77" s="27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7"/>
      <c r="BK77" s="27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7"/>
      <c r="BM77" s="27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7"/>
      <c r="BO77" s="27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7"/>
      <c r="BQ77" s="27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7"/>
      <c r="BS77" s="27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7"/>
      <c r="BU77" s="27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7"/>
      <c r="BW77" s="27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7"/>
      <c r="BY77" s="27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7"/>
      <c r="CA77" s="27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7"/>
      <c r="CC77" s="27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7"/>
      <c r="CE77" s="27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7"/>
      <c r="CG77" s="127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13">
        <f t="shared" si="1"/>
        <v>0</v>
      </c>
    </row>
    <row r="78" spans="1:86" ht="19.5" customHeight="1">
      <c r="A78" s="104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6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105" t="str">
        <f>IF(個表!AA76="","",個表!AA76)</f>
        <v/>
      </c>
      <c r="AT78" s="67"/>
      <c r="AU78" s="27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7"/>
      <c r="AW78" s="27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7"/>
      <c r="AY78" s="27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7"/>
      <c r="BA78" s="27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7"/>
      <c r="BC78" s="27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7"/>
      <c r="BE78" s="27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7"/>
      <c r="BG78" s="27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7"/>
      <c r="BI78" s="27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7"/>
      <c r="BK78" s="27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7"/>
      <c r="BM78" s="27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7"/>
      <c r="BO78" s="27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7"/>
      <c r="BQ78" s="27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7"/>
      <c r="BS78" s="27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7"/>
      <c r="BU78" s="27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7"/>
      <c r="BW78" s="27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7"/>
      <c r="BY78" s="27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7"/>
      <c r="CA78" s="27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7"/>
      <c r="CC78" s="27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7"/>
      <c r="CE78" s="27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7"/>
      <c r="CG78" s="127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13">
        <f t="shared" si="1"/>
        <v>0</v>
      </c>
    </row>
    <row r="79" spans="1:86" ht="19.5" customHeight="1">
      <c r="A79" s="104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6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105" t="str">
        <f>IF(個表!AA77="","",個表!AA77)</f>
        <v/>
      </c>
      <c r="AT79" s="67"/>
      <c r="AU79" s="27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7"/>
      <c r="AW79" s="27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7"/>
      <c r="AY79" s="27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7"/>
      <c r="BA79" s="27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7"/>
      <c r="BC79" s="27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7"/>
      <c r="BE79" s="27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7"/>
      <c r="BG79" s="27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7"/>
      <c r="BI79" s="27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7"/>
      <c r="BK79" s="27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7"/>
      <c r="BM79" s="27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7"/>
      <c r="BO79" s="27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7"/>
      <c r="BQ79" s="27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7"/>
      <c r="BS79" s="27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7"/>
      <c r="BU79" s="27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7"/>
      <c r="BW79" s="27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7"/>
      <c r="BY79" s="27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7"/>
      <c r="CA79" s="27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7"/>
      <c r="CC79" s="27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7"/>
      <c r="CE79" s="27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7"/>
      <c r="CG79" s="127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13">
        <f t="shared" si="1"/>
        <v>0</v>
      </c>
    </row>
    <row r="80" spans="1:86" ht="19.5" customHeight="1">
      <c r="A80" s="104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6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105" t="str">
        <f>IF(個表!AA78="","",個表!AA78)</f>
        <v/>
      </c>
      <c r="AT80" s="67"/>
      <c r="AU80" s="27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7"/>
      <c r="AW80" s="27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7"/>
      <c r="AY80" s="27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7"/>
      <c r="BA80" s="27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7"/>
      <c r="BC80" s="27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7"/>
      <c r="BE80" s="27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7"/>
      <c r="BG80" s="27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7"/>
      <c r="BI80" s="27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7"/>
      <c r="BK80" s="27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7"/>
      <c r="BM80" s="27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7"/>
      <c r="BO80" s="27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7"/>
      <c r="BQ80" s="27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7"/>
      <c r="BS80" s="27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7"/>
      <c r="BU80" s="27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7"/>
      <c r="BW80" s="27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7"/>
      <c r="BY80" s="27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7"/>
      <c r="CA80" s="27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7"/>
      <c r="CC80" s="27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7"/>
      <c r="CE80" s="27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7"/>
      <c r="CG80" s="127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13">
        <f t="shared" si="1"/>
        <v>0</v>
      </c>
    </row>
    <row r="81" spans="1:86" ht="19.5" customHeight="1" thickBot="1">
      <c r="A81" s="106"/>
      <c r="B81" s="107"/>
      <c r="C81" s="107"/>
      <c r="D81" s="107"/>
      <c r="E81" s="171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3"/>
      <c r="AT81" s="111"/>
      <c r="AU81" s="112">
        <f>SUM(AU6:AU80)</f>
        <v>0</v>
      </c>
      <c r="AV81" s="111"/>
      <c r="AW81" s="112">
        <f>SUM(AW6:AW80)</f>
        <v>0</v>
      </c>
      <c r="AX81" s="114"/>
      <c r="AY81" s="112">
        <f>SUM(AY6:AY80)</f>
        <v>0</v>
      </c>
      <c r="AZ81" s="114"/>
      <c r="BA81" s="112">
        <f>SUM(BA6:BA80)</f>
        <v>0</v>
      </c>
      <c r="BB81" s="114"/>
      <c r="BC81" s="112">
        <f>SUM(BC6:BC80)</f>
        <v>0</v>
      </c>
      <c r="BD81" s="114"/>
      <c r="BE81" s="112">
        <f>SUM(BE6:BE80)</f>
        <v>0</v>
      </c>
      <c r="BF81" s="114"/>
      <c r="BG81" s="112">
        <f>SUM(BG6:BG80)</f>
        <v>0</v>
      </c>
      <c r="BH81" s="114"/>
      <c r="BI81" s="112">
        <f>SUM(BI6:BI80)</f>
        <v>0</v>
      </c>
      <c r="BJ81" s="114"/>
      <c r="BK81" s="112">
        <f>SUM(BK6:BK80)</f>
        <v>0</v>
      </c>
      <c r="BL81" s="114"/>
      <c r="BM81" s="112">
        <f>SUM(BM6:BM80)</f>
        <v>0</v>
      </c>
      <c r="BN81" s="114"/>
      <c r="BO81" s="112">
        <f>SUM(BO6:BO80)</f>
        <v>0</v>
      </c>
      <c r="BP81" s="114"/>
      <c r="BQ81" s="112">
        <f>SUM(BQ6:BQ80)</f>
        <v>0</v>
      </c>
      <c r="BR81" s="114"/>
      <c r="BS81" s="112">
        <f>SUM(BS6:BS80)</f>
        <v>0</v>
      </c>
      <c r="BT81" s="114"/>
      <c r="BU81" s="112">
        <f>SUM(BU6:BU80)</f>
        <v>0</v>
      </c>
      <c r="BV81" s="114"/>
      <c r="BW81" s="112">
        <f>SUM(BW6:BW80)</f>
        <v>0</v>
      </c>
      <c r="BX81" s="114"/>
      <c r="BY81" s="112">
        <f>SUM(BY6:BY80)</f>
        <v>0</v>
      </c>
      <c r="BZ81" s="114"/>
      <c r="CA81" s="112">
        <f>SUM(CA6:CA80)</f>
        <v>0</v>
      </c>
      <c r="CB81" s="114"/>
      <c r="CC81" s="112">
        <f>SUM(CC6:CC80)</f>
        <v>0</v>
      </c>
      <c r="CD81" s="114"/>
      <c r="CE81" s="112">
        <f>SUM(CE6:CE80)</f>
        <v>0</v>
      </c>
      <c r="CF81" s="114"/>
      <c r="CG81" s="112">
        <f>SUM(CG6:CG80)</f>
        <v>0</v>
      </c>
      <c r="CH81" s="115">
        <f>SUM(CH6:CH80)</f>
        <v>0</v>
      </c>
    </row>
  </sheetData>
  <sheetProtection password="CD22" sheet="1" objects="1" scenarios="1"/>
  <mergeCells count="87"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BD4:BE4"/>
    <mergeCell ref="BH2:BI2"/>
    <mergeCell ref="BH4:BI4"/>
    <mergeCell ref="BJ2:BK2"/>
    <mergeCell ref="BJ4:BK4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A4:A5"/>
    <mergeCell ref="B4:B5"/>
    <mergeCell ref="C4:C5"/>
    <mergeCell ref="D4:D5"/>
    <mergeCell ref="E4:E5"/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1"/>
  <sheetViews>
    <sheetView topLeftCell="AC1" workbookViewId="0">
      <selection activeCell="AT4" sqref="AT4"/>
    </sheetView>
  </sheetViews>
  <sheetFormatPr defaultRowHeight="14.25"/>
  <cols>
    <col min="1" max="43" width="10.625" customWidth="1"/>
    <col min="44" max="44" width="12.625" customWidth="1"/>
    <col min="45" max="46" width="10.625" customWidth="1"/>
  </cols>
  <sheetData>
    <row r="1" spans="1:47">
      <c r="A1" s="195" t="s">
        <v>33</v>
      </c>
      <c r="B1" s="196"/>
      <c r="C1" s="197"/>
      <c r="D1" s="195" t="s">
        <v>35</v>
      </c>
      <c r="E1" s="196"/>
      <c r="F1" s="197"/>
      <c r="G1" s="195" t="s">
        <v>36</v>
      </c>
      <c r="H1" s="196"/>
      <c r="I1" s="197"/>
      <c r="J1" s="195" t="s">
        <v>37</v>
      </c>
      <c r="K1" s="196"/>
      <c r="L1" s="197"/>
      <c r="M1" s="195" t="s">
        <v>108</v>
      </c>
      <c r="N1" s="196"/>
      <c r="O1" s="197"/>
      <c r="P1" s="195" t="s">
        <v>109</v>
      </c>
      <c r="Q1" s="196"/>
      <c r="R1" s="197"/>
      <c r="S1" s="195" t="s">
        <v>38</v>
      </c>
      <c r="T1" s="196"/>
      <c r="U1" s="197"/>
      <c r="V1" s="195" t="s">
        <v>49</v>
      </c>
      <c r="W1" s="196"/>
      <c r="X1" s="197"/>
      <c r="Y1" s="195" t="s">
        <v>116</v>
      </c>
      <c r="Z1" s="196"/>
      <c r="AA1" s="197"/>
      <c r="AB1" s="191" t="s">
        <v>30</v>
      </c>
      <c r="AC1" s="199"/>
      <c r="AD1" s="191" t="s">
        <v>100</v>
      </c>
      <c r="AE1" s="192"/>
      <c r="AF1" s="191" t="s">
        <v>132</v>
      </c>
      <c r="AG1" s="192"/>
      <c r="AH1" s="191" t="s">
        <v>101</v>
      </c>
      <c r="AI1" s="192"/>
      <c r="AJ1" s="191" t="s">
        <v>102</v>
      </c>
      <c r="AK1" s="192"/>
      <c r="AL1" s="191" t="s">
        <v>103</v>
      </c>
      <c r="AM1" s="192"/>
      <c r="AN1" s="191" t="s">
        <v>106</v>
      </c>
      <c r="AO1" s="192"/>
      <c r="AP1" s="191" t="s">
        <v>161</v>
      </c>
      <c r="AQ1" s="192"/>
      <c r="AR1" s="201" t="s">
        <v>31</v>
      </c>
      <c r="AS1" s="203" t="s">
        <v>68</v>
      </c>
      <c r="AT1" s="205" t="s">
        <v>69</v>
      </c>
    </row>
    <row r="2" spans="1:47" ht="15" thickBot="1">
      <c r="A2" s="39" t="s">
        <v>112</v>
      </c>
      <c r="B2" s="35" t="s">
        <v>113</v>
      </c>
      <c r="C2" s="40" t="s">
        <v>114</v>
      </c>
      <c r="D2" s="39" t="s">
        <v>112</v>
      </c>
      <c r="E2" s="35" t="s">
        <v>113</v>
      </c>
      <c r="F2" s="40" t="s">
        <v>114</v>
      </c>
      <c r="G2" s="39" t="s">
        <v>112</v>
      </c>
      <c r="H2" s="35" t="s">
        <v>113</v>
      </c>
      <c r="I2" s="40" t="s">
        <v>114</v>
      </c>
      <c r="J2" s="39" t="s">
        <v>112</v>
      </c>
      <c r="K2" s="35" t="s">
        <v>113</v>
      </c>
      <c r="L2" s="40" t="s">
        <v>114</v>
      </c>
      <c r="M2" s="39" t="s">
        <v>112</v>
      </c>
      <c r="N2" s="35" t="s">
        <v>113</v>
      </c>
      <c r="O2" s="40" t="s">
        <v>114</v>
      </c>
      <c r="P2" s="39" t="s">
        <v>112</v>
      </c>
      <c r="Q2" s="35" t="s">
        <v>113</v>
      </c>
      <c r="R2" s="40" t="s">
        <v>114</v>
      </c>
      <c r="S2" s="39" t="s">
        <v>112</v>
      </c>
      <c r="T2" s="35" t="s">
        <v>113</v>
      </c>
      <c r="U2" s="40" t="s">
        <v>114</v>
      </c>
      <c r="V2" s="39" t="s">
        <v>112</v>
      </c>
      <c r="W2" s="35" t="s">
        <v>113</v>
      </c>
      <c r="X2" s="40" t="s">
        <v>114</v>
      </c>
      <c r="Y2" s="39" t="s">
        <v>112</v>
      </c>
      <c r="Z2" s="35" t="s">
        <v>113</v>
      </c>
      <c r="AA2" s="40" t="s">
        <v>114</v>
      </c>
      <c r="AB2" s="193"/>
      <c r="AC2" s="200"/>
      <c r="AD2" s="193"/>
      <c r="AE2" s="194"/>
      <c r="AF2" s="193"/>
      <c r="AG2" s="194"/>
      <c r="AH2" s="193"/>
      <c r="AI2" s="194"/>
      <c r="AJ2" s="193"/>
      <c r="AK2" s="194"/>
      <c r="AL2" s="193"/>
      <c r="AM2" s="194"/>
      <c r="AN2" s="193"/>
      <c r="AO2" s="194"/>
      <c r="AP2" s="193"/>
      <c r="AQ2" s="194"/>
      <c r="AR2" s="202"/>
      <c r="AS2" s="204"/>
      <c r="AT2" s="206"/>
    </row>
    <row r="3" spans="1:47">
      <c r="A3" s="41">
        <v>100</v>
      </c>
      <c r="B3" s="1" t="s">
        <v>0</v>
      </c>
      <c r="C3" s="42">
        <v>4</v>
      </c>
      <c r="D3" s="41">
        <v>100</v>
      </c>
      <c r="E3" s="1" t="s">
        <v>5</v>
      </c>
      <c r="F3" s="42">
        <v>3</v>
      </c>
      <c r="G3" s="41">
        <v>100</v>
      </c>
      <c r="H3" s="1" t="s">
        <v>0</v>
      </c>
      <c r="I3" s="42">
        <v>6</v>
      </c>
      <c r="J3" s="41">
        <v>100</v>
      </c>
      <c r="K3" s="1" t="s">
        <v>5</v>
      </c>
      <c r="L3" s="42">
        <v>5</v>
      </c>
      <c r="M3" s="41">
        <v>100</v>
      </c>
      <c r="N3" s="1" t="s">
        <v>157</v>
      </c>
      <c r="O3" s="42">
        <v>8</v>
      </c>
      <c r="P3" s="41">
        <v>100</v>
      </c>
      <c r="Q3" s="1" t="s">
        <v>157</v>
      </c>
      <c r="R3" s="42">
        <v>8</v>
      </c>
      <c r="S3" s="41">
        <v>100</v>
      </c>
      <c r="T3" s="1" t="s">
        <v>34</v>
      </c>
      <c r="U3" s="42" t="s">
        <v>117</v>
      </c>
      <c r="V3" s="41">
        <v>100</v>
      </c>
      <c r="W3" s="1" t="s">
        <v>115</v>
      </c>
      <c r="X3" s="42">
        <v>11</v>
      </c>
      <c r="Y3" s="41">
        <v>100</v>
      </c>
      <c r="Z3" s="1" t="s">
        <v>115</v>
      </c>
      <c r="AA3" s="42">
        <v>11</v>
      </c>
      <c r="AB3" s="41">
        <v>25</v>
      </c>
      <c r="AC3" s="79" t="s">
        <v>24</v>
      </c>
      <c r="AD3" s="41">
        <v>100</v>
      </c>
      <c r="AE3" s="81">
        <v>4000</v>
      </c>
      <c r="AF3" s="41">
        <v>100</v>
      </c>
      <c r="AG3" s="81">
        <v>4000</v>
      </c>
      <c r="AH3" s="41">
        <v>100</v>
      </c>
      <c r="AI3" s="83" t="s">
        <v>34</v>
      </c>
      <c r="AJ3" s="41">
        <v>100</v>
      </c>
      <c r="AK3" s="83">
        <v>4000</v>
      </c>
      <c r="AL3" s="41">
        <v>100</v>
      </c>
      <c r="AM3" s="83">
        <v>4000</v>
      </c>
      <c r="AN3" s="41">
        <v>100</v>
      </c>
      <c r="AO3" s="81">
        <v>4000</v>
      </c>
      <c r="AP3" s="41">
        <v>100</v>
      </c>
      <c r="AQ3" s="83" t="s">
        <v>34</v>
      </c>
      <c r="AR3" s="90"/>
      <c r="AS3" s="85">
        <v>43556</v>
      </c>
      <c r="AT3" s="10">
        <v>43830</v>
      </c>
      <c r="AU3" s="9" t="s">
        <v>32</v>
      </c>
    </row>
    <row r="4" spans="1:47">
      <c r="A4" s="41">
        <v>99</v>
      </c>
      <c r="B4" s="1" t="s">
        <v>0</v>
      </c>
      <c r="C4" s="42">
        <v>4</v>
      </c>
      <c r="D4" s="41">
        <v>99</v>
      </c>
      <c r="E4" s="1" t="s">
        <v>5</v>
      </c>
      <c r="F4" s="42">
        <v>3</v>
      </c>
      <c r="G4" s="41">
        <v>99</v>
      </c>
      <c r="H4" s="1" t="s">
        <v>0</v>
      </c>
      <c r="I4" s="42">
        <v>6</v>
      </c>
      <c r="J4" s="41">
        <v>99</v>
      </c>
      <c r="K4" s="1" t="s">
        <v>5</v>
      </c>
      <c r="L4" s="42">
        <v>5</v>
      </c>
      <c r="M4" s="41">
        <v>99</v>
      </c>
      <c r="N4" s="1" t="s">
        <v>157</v>
      </c>
      <c r="O4" s="42">
        <v>8</v>
      </c>
      <c r="P4" s="41">
        <v>99</v>
      </c>
      <c r="Q4" s="1" t="s">
        <v>157</v>
      </c>
      <c r="R4" s="42">
        <v>8</v>
      </c>
      <c r="S4" s="41">
        <v>99</v>
      </c>
      <c r="T4" s="1" t="s">
        <v>34</v>
      </c>
      <c r="U4" s="42" t="s">
        <v>117</v>
      </c>
      <c r="V4" s="41">
        <v>99</v>
      </c>
      <c r="W4" s="1" t="s">
        <v>115</v>
      </c>
      <c r="X4" s="42">
        <v>11</v>
      </c>
      <c r="Y4" s="41">
        <v>99</v>
      </c>
      <c r="Z4" s="1" t="s">
        <v>115</v>
      </c>
      <c r="AA4" s="42">
        <v>11</v>
      </c>
      <c r="AB4" s="41">
        <v>24</v>
      </c>
      <c r="AC4" s="79" t="s">
        <v>25</v>
      </c>
      <c r="AD4" s="41">
        <v>99</v>
      </c>
      <c r="AE4" s="81">
        <v>4000</v>
      </c>
      <c r="AF4" s="41">
        <v>99</v>
      </c>
      <c r="AG4" s="81">
        <v>4000</v>
      </c>
      <c r="AH4" s="41">
        <v>99</v>
      </c>
      <c r="AI4" s="83" t="s">
        <v>34</v>
      </c>
      <c r="AJ4" s="41">
        <v>99</v>
      </c>
      <c r="AK4" s="83">
        <v>4000</v>
      </c>
      <c r="AL4" s="41">
        <v>99</v>
      </c>
      <c r="AM4" s="83">
        <v>4000</v>
      </c>
      <c r="AN4" s="41">
        <v>99</v>
      </c>
      <c r="AO4" s="81">
        <v>4000</v>
      </c>
      <c r="AP4" s="41">
        <v>99</v>
      </c>
      <c r="AQ4" s="83" t="s">
        <v>34</v>
      </c>
      <c r="AR4" s="87">
        <v>1</v>
      </c>
      <c r="AS4" s="86"/>
    </row>
    <row r="5" spans="1:47" ht="15" thickBot="1">
      <c r="A5" s="41">
        <v>98</v>
      </c>
      <c r="B5" s="1" t="s">
        <v>0</v>
      </c>
      <c r="C5" s="42">
        <v>4</v>
      </c>
      <c r="D5" s="41">
        <v>98</v>
      </c>
      <c r="E5" s="1" t="s">
        <v>5</v>
      </c>
      <c r="F5" s="42">
        <v>3</v>
      </c>
      <c r="G5" s="41">
        <v>98</v>
      </c>
      <c r="H5" s="1" t="s">
        <v>0</v>
      </c>
      <c r="I5" s="42">
        <v>6</v>
      </c>
      <c r="J5" s="41">
        <v>98</v>
      </c>
      <c r="K5" s="1" t="s">
        <v>5</v>
      </c>
      <c r="L5" s="42">
        <v>5</v>
      </c>
      <c r="M5" s="41">
        <v>98</v>
      </c>
      <c r="N5" s="1" t="s">
        <v>157</v>
      </c>
      <c r="O5" s="42">
        <v>8</v>
      </c>
      <c r="P5" s="41">
        <v>98</v>
      </c>
      <c r="Q5" s="1" t="s">
        <v>157</v>
      </c>
      <c r="R5" s="42">
        <v>8</v>
      </c>
      <c r="S5" s="41">
        <v>98</v>
      </c>
      <c r="T5" s="1" t="s">
        <v>34</v>
      </c>
      <c r="U5" s="42" t="s">
        <v>117</v>
      </c>
      <c r="V5" s="41">
        <v>98</v>
      </c>
      <c r="W5" s="1" t="s">
        <v>115</v>
      </c>
      <c r="X5" s="42">
        <v>11</v>
      </c>
      <c r="Y5" s="41">
        <v>98</v>
      </c>
      <c r="Z5" s="1" t="s">
        <v>115</v>
      </c>
      <c r="AA5" s="42">
        <v>11</v>
      </c>
      <c r="AB5" s="41">
        <v>23</v>
      </c>
      <c r="AC5" s="79" t="s">
        <v>26</v>
      </c>
      <c r="AD5" s="41">
        <v>98</v>
      </c>
      <c r="AE5" s="81">
        <v>4000</v>
      </c>
      <c r="AF5" s="41">
        <v>98</v>
      </c>
      <c r="AG5" s="81">
        <v>4000</v>
      </c>
      <c r="AH5" s="41">
        <v>98</v>
      </c>
      <c r="AI5" s="83" t="s">
        <v>34</v>
      </c>
      <c r="AJ5" s="41">
        <v>98</v>
      </c>
      <c r="AK5" s="83">
        <v>4000</v>
      </c>
      <c r="AL5" s="41">
        <v>98</v>
      </c>
      <c r="AM5" s="83">
        <v>4000</v>
      </c>
      <c r="AN5" s="41">
        <v>98</v>
      </c>
      <c r="AO5" s="81">
        <v>4000</v>
      </c>
      <c r="AP5" s="41">
        <v>98</v>
      </c>
      <c r="AQ5" s="83" t="s">
        <v>34</v>
      </c>
      <c r="AR5" s="88">
        <v>2</v>
      </c>
    </row>
    <row r="6" spans="1:47" ht="15" thickBot="1">
      <c r="A6" s="41">
        <v>97</v>
      </c>
      <c r="B6" s="1" t="s">
        <v>0</v>
      </c>
      <c r="C6" s="42">
        <v>4</v>
      </c>
      <c r="D6" s="41">
        <v>97</v>
      </c>
      <c r="E6" s="1" t="s">
        <v>5</v>
      </c>
      <c r="F6" s="42">
        <v>3</v>
      </c>
      <c r="G6" s="41">
        <v>97</v>
      </c>
      <c r="H6" s="1" t="s">
        <v>0</v>
      </c>
      <c r="I6" s="42">
        <v>6</v>
      </c>
      <c r="J6" s="41">
        <v>97</v>
      </c>
      <c r="K6" s="1" t="s">
        <v>5</v>
      </c>
      <c r="L6" s="42">
        <v>5</v>
      </c>
      <c r="M6" s="41">
        <v>97</v>
      </c>
      <c r="N6" s="1" t="s">
        <v>157</v>
      </c>
      <c r="O6" s="42">
        <v>8</v>
      </c>
      <c r="P6" s="41">
        <v>97</v>
      </c>
      <c r="Q6" s="1" t="s">
        <v>157</v>
      </c>
      <c r="R6" s="42">
        <v>8</v>
      </c>
      <c r="S6" s="41">
        <v>97</v>
      </c>
      <c r="T6" s="1" t="s">
        <v>34</v>
      </c>
      <c r="U6" s="42" t="s">
        <v>117</v>
      </c>
      <c r="V6" s="41">
        <v>97</v>
      </c>
      <c r="W6" s="1" t="s">
        <v>115</v>
      </c>
      <c r="X6" s="42">
        <v>11</v>
      </c>
      <c r="Y6" s="41">
        <v>97</v>
      </c>
      <c r="Z6" s="1" t="s">
        <v>115</v>
      </c>
      <c r="AA6" s="42">
        <v>11</v>
      </c>
      <c r="AB6" s="41">
        <v>22</v>
      </c>
      <c r="AC6" s="79" t="s">
        <v>27</v>
      </c>
      <c r="AD6" s="41">
        <v>97</v>
      </c>
      <c r="AE6" s="81">
        <v>4000</v>
      </c>
      <c r="AF6" s="41">
        <v>97</v>
      </c>
      <c r="AG6" s="81">
        <v>4000</v>
      </c>
      <c r="AH6" s="41">
        <v>97</v>
      </c>
      <c r="AI6" s="83" t="s">
        <v>34</v>
      </c>
      <c r="AJ6" s="41">
        <v>97</v>
      </c>
      <c r="AK6" s="83">
        <v>4000</v>
      </c>
      <c r="AL6" s="41">
        <v>97</v>
      </c>
      <c r="AM6" s="83">
        <v>4000</v>
      </c>
      <c r="AN6" s="41">
        <v>97</v>
      </c>
      <c r="AO6" s="81">
        <v>4000</v>
      </c>
      <c r="AP6" s="41">
        <v>97</v>
      </c>
      <c r="AQ6" s="83" t="s">
        <v>34</v>
      </c>
      <c r="AR6" s="92" t="s">
        <v>93</v>
      </c>
    </row>
    <row r="7" spans="1:47">
      <c r="A7" s="41">
        <v>96</v>
      </c>
      <c r="B7" s="1" t="s">
        <v>0</v>
      </c>
      <c r="C7" s="42">
        <v>4</v>
      </c>
      <c r="D7" s="41">
        <v>96</v>
      </c>
      <c r="E7" s="1" t="s">
        <v>5</v>
      </c>
      <c r="F7" s="42">
        <v>3</v>
      </c>
      <c r="G7" s="41">
        <v>96</v>
      </c>
      <c r="H7" s="1" t="s">
        <v>0</v>
      </c>
      <c r="I7" s="42">
        <v>6</v>
      </c>
      <c r="J7" s="41">
        <v>96</v>
      </c>
      <c r="K7" s="1" t="s">
        <v>5</v>
      </c>
      <c r="L7" s="42">
        <v>5</v>
      </c>
      <c r="M7" s="41">
        <v>96</v>
      </c>
      <c r="N7" s="1" t="s">
        <v>157</v>
      </c>
      <c r="O7" s="42">
        <v>8</v>
      </c>
      <c r="P7" s="41">
        <v>96</v>
      </c>
      <c r="Q7" s="1" t="s">
        <v>157</v>
      </c>
      <c r="R7" s="42">
        <v>8</v>
      </c>
      <c r="S7" s="41">
        <v>96</v>
      </c>
      <c r="T7" s="1" t="s">
        <v>34</v>
      </c>
      <c r="U7" s="42" t="s">
        <v>117</v>
      </c>
      <c r="V7" s="41">
        <v>96</v>
      </c>
      <c r="W7" s="1" t="s">
        <v>115</v>
      </c>
      <c r="X7" s="42">
        <v>11</v>
      </c>
      <c r="Y7" s="41">
        <v>96</v>
      </c>
      <c r="Z7" s="1" t="s">
        <v>115</v>
      </c>
      <c r="AA7" s="42">
        <v>11</v>
      </c>
      <c r="AB7" s="41">
        <v>21</v>
      </c>
      <c r="AC7" s="79" t="s">
        <v>28</v>
      </c>
      <c r="AD7" s="41">
        <v>96</v>
      </c>
      <c r="AE7" s="81">
        <v>4000</v>
      </c>
      <c r="AF7" s="41">
        <v>96</v>
      </c>
      <c r="AG7" s="81">
        <v>4000</v>
      </c>
      <c r="AH7" s="41">
        <v>96</v>
      </c>
      <c r="AI7" s="83" t="s">
        <v>34</v>
      </c>
      <c r="AJ7" s="41">
        <v>96</v>
      </c>
      <c r="AK7" s="83">
        <v>4000</v>
      </c>
      <c r="AL7" s="41">
        <v>96</v>
      </c>
      <c r="AM7" s="83">
        <v>4000</v>
      </c>
      <c r="AN7" s="41">
        <v>96</v>
      </c>
      <c r="AO7" s="81">
        <v>4000</v>
      </c>
      <c r="AP7" s="41">
        <v>96</v>
      </c>
      <c r="AQ7" s="83" t="s">
        <v>34</v>
      </c>
      <c r="AR7" s="91"/>
    </row>
    <row r="8" spans="1:47">
      <c r="A8" s="41">
        <v>95</v>
      </c>
      <c r="B8" s="1" t="s">
        <v>0</v>
      </c>
      <c r="C8" s="42">
        <v>4</v>
      </c>
      <c r="D8" s="41">
        <v>95</v>
      </c>
      <c r="E8" s="1" t="s">
        <v>5</v>
      </c>
      <c r="F8" s="42">
        <v>3</v>
      </c>
      <c r="G8" s="41">
        <v>95</v>
      </c>
      <c r="H8" s="1" t="s">
        <v>0</v>
      </c>
      <c r="I8" s="42">
        <v>6</v>
      </c>
      <c r="J8" s="41">
        <v>95</v>
      </c>
      <c r="K8" s="1" t="s">
        <v>5</v>
      </c>
      <c r="L8" s="42">
        <v>5</v>
      </c>
      <c r="M8" s="41">
        <v>95</v>
      </c>
      <c r="N8" s="1" t="s">
        <v>157</v>
      </c>
      <c r="O8" s="42">
        <v>8</v>
      </c>
      <c r="P8" s="41">
        <v>95</v>
      </c>
      <c r="Q8" s="1" t="s">
        <v>157</v>
      </c>
      <c r="R8" s="42">
        <v>8</v>
      </c>
      <c r="S8" s="41">
        <v>95</v>
      </c>
      <c r="T8" s="1" t="s">
        <v>34</v>
      </c>
      <c r="U8" s="42" t="s">
        <v>117</v>
      </c>
      <c r="V8" s="41">
        <v>95</v>
      </c>
      <c r="W8" s="1" t="s">
        <v>115</v>
      </c>
      <c r="X8" s="42">
        <v>11</v>
      </c>
      <c r="Y8" s="41">
        <v>95</v>
      </c>
      <c r="Z8" s="1" t="s">
        <v>115</v>
      </c>
      <c r="AA8" s="42">
        <v>11</v>
      </c>
      <c r="AB8" s="41">
        <v>20</v>
      </c>
      <c r="AC8" s="79" t="s">
        <v>29</v>
      </c>
      <c r="AD8" s="41">
        <v>95</v>
      </c>
      <c r="AE8" s="81">
        <v>4000</v>
      </c>
      <c r="AF8" s="41">
        <v>95</v>
      </c>
      <c r="AG8" s="81">
        <v>4000</v>
      </c>
      <c r="AH8" s="41">
        <v>95</v>
      </c>
      <c r="AI8" s="83" t="s">
        <v>34</v>
      </c>
      <c r="AJ8" s="41">
        <v>95</v>
      </c>
      <c r="AK8" s="83">
        <v>4000</v>
      </c>
      <c r="AL8" s="41">
        <v>95</v>
      </c>
      <c r="AM8" s="83">
        <v>4000</v>
      </c>
      <c r="AN8" s="41">
        <v>95</v>
      </c>
      <c r="AO8" s="81">
        <v>4000</v>
      </c>
      <c r="AP8" s="41">
        <v>95</v>
      </c>
      <c r="AQ8" s="83" t="s">
        <v>34</v>
      </c>
      <c r="AR8" s="87" t="s">
        <v>94</v>
      </c>
    </row>
    <row r="9" spans="1:47" ht="15" thickBot="1">
      <c r="A9" s="41">
        <v>94</v>
      </c>
      <c r="B9" s="1" t="s">
        <v>0</v>
      </c>
      <c r="C9" s="42">
        <v>4</v>
      </c>
      <c r="D9" s="41">
        <v>94</v>
      </c>
      <c r="E9" s="1" t="s">
        <v>5</v>
      </c>
      <c r="F9" s="42">
        <v>3</v>
      </c>
      <c r="G9" s="41">
        <v>94</v>
      </c>
      <c r="H9" s="1" t="s">
        <v>0</v>
      </c>
      <c r="I9" s="42">
        <v>6</v>
      </c>
      <c r="J9" s="41">
        <v>94</v>
      </c>
      <c r="K9" s="1" t="s">
        <v>5</v>
      </c>
      <c r="L9" s="42">
        <v>5</v>
      </c>
      <c r="M9" s="41">
        <v>94</v>
      </c>
      <c r="N9" s="1" t="s">
        <v>157</v>
      </c>
      <c r="O9" s="42">
        <v>8</v>
      </c>
      <c r="P9" s="41">
        <v>94</v>
      </c>
      <c r="Q9" s="1" t="s">
        <v>157</v>
      </c>
      <c r="R9" s="42">
        <v>8</v>
      </c>
      <c r="S9" s="41">
        <v>94</v>
      </c>
      <c r="T9" s="1" t="s">
        <v>34</v>
      </c>
      <c r="U9" s="42" t="s">
        <v>117</v>
      </c>
      <c r="V9" s="41">
        <v>94</v>
      </c>
      <c r="W9" s="1" t="s">
        <v>115</v>
      </c>
      <c r="X9" s="42">
        <v>11</v>
      </c>
      <c r="Y9" s="41">
        <v>94</v>
      </c>
      <c r="Z9" s="1" t="s">
        <v>115</v>
      </c>
      <c r="AA9" s="42">
        <v>11</v>
      </c>
      <c r="AB9" s="41">
        <v>19</v>
      </c>
      <c r="AC9" s="79" t="s">
        <v>23</v>
      </c>
      <c r="AD9" s="41">
        <v>94</v>
      </c>
      <c r="AE9" s="81">
        <v>4000</v>
      </c>
      <c r="AF9" s="41">
        <v>94</v>
      </c>
      <c r="AG9" s="81">
        <v>4000</v>
      </c>
      <c r="AH9" s="41">
        <v>94</v>
      </c>
      <c r="AI9" s="83" t="s">
        <v>34</v>
      </c>
      <c r="AJ9" s="41">
        <v>94</v>
      </c>
      <c r="AK9" s="83">
        <v>4000</v>
      </c>
      <c r="AL9" s="41">
        <v>94</v>
      </c>
      <c r="AM9" s="83">
        <v>4000</v>
      </c>
      <c r="AN9" s="41">
        <v>94</v>
      </c>
      <c r="AO9" s="81">
        <v>4000</v>
      </c>
      <c r="AP9" s="41">
        <v>94</v>
      </c>
      <c r="AQ9" s="83" t="s">
        <v>34</v>
      </c>
      <c r="AR9" s="88" t="s">
        <v>104</v>
      </c>
    </row>
    <row r="10" spans="1:47" ht="15" thickBot="1">
      <c r="A10" s="41">
        <v>93</v>
      </c>
      <c r="B10" s="1" t="s">
        <v>0</v>
      </c>
      <c r="C10" s="42">
        <v>4</v>
      </c>
      <c r="D10" s="41">
        <v>93</v>
      </c>
      <c r="E10" s="1" t="s">
        <v>5</v>
      </c>
      <c r="F10" s="42">
        <v>3</v>
      </c>
      <c r="G10" s="41">
        <v>93</v>
      </c>
      <c r="H10" s="1" t="s">
        <v>0</v>
      </c>
      <c r="I10" s="42">
        <v>6</v>
      </c>
      <c r="J10" s="41">
        <v>93</v>
      </c>
      <c r="K10" s="1" t="s">
        <v>5</v>
      </c>
      <c r="L10" s="42">
        <v>5</v>
      </c>
      <c r="M10" s="41">
        <v>93</v>
      </c>
      <c r="N10" s="1" t="s">
        <v>157</v>
      </c>
      <c r="O10" s="42">
        <v>8</v>
      </c>
      <c r="P10" s="41">
        <v>93</v>
      </c>
      <c r="Q10" s="1" t="s">
        <v>157</v>
      </c>
      <c r="R10" s="42">
        <v>8</v>
      </c>
      <c r="S10" s="41">
        <v>93</v>
      </c>
      <c r="T10" s="1" t="s">
        <v>34</v>
      </c>
      <c r="U10" s="42" t="s">
        <v>117</v>
      </c>
      <c r="V10" s="41">
        <v>93</v>
      </c>
      <c r="W10" s="1" t="s">
        <v>115</v>
      </c>
      <c r="X10" s="42">
        <v>11</v>
      </c>
      <c r="Y10" s="41">
        <v>93</v>
      </c>
      <c r="Z10" s="1" t="s">
        <v>115</v>
      </c>
      <c r="AA10" s="42">
        <v>11</v>
      </c>
      <c r="AB10" s="41">
        <v>18</v>
      </c>
      <c r="AC10" s="79" t="s">
        <v>22</v>
      </c>
      <c r="AD10" s="41">
        <v>93</v>
      </c>
      <c r="AE10" s="81">
        <v>4000</v>
      </c>
      <c r="AF10" s="41">
        <v>93</v>
      </c>
      <c r="AG10" s="81">
        <v>4000</v>
      </c>
      <c r="AH10" s="41">
        <v>93</v>
      </c>
      <c r="AI10" s="83" t="s">
        <v>34</v>
      </c>
      <c r="AJ10" s="41">
        <v>93</v>
      </c>
      <c r="AK10" s="83">
        <v>4000</v>
      </c>
      <c r="AL10" s="41">
        <v>93</v>
      </c>
      <c r="AM10" s="83">
        <v>4000</v>
      </c>
      <c r="AN10" s="41">
        <v>93</v>
      </c>
      <c r="AO10" s="81">
        <v>4000</v>
      </c>
      <c r="AP10" s="41">
        <v>93</v>
      </c>
      <c r="AQ10" s="83" t="s">
        <v>34</v>
      </c>
      <c r="AR10" s="92" t="s">
        <v>96</v>
      </c>
    </row>
    <row r="11" spans="1:47">
      <c r="A11" s="41">
        <v>92</v>
      </c>
      <c r="B11" s="1" t="s">
        <v>0</v>
      </c>
      <c r="C11" s="42">
        <v>4</v>
      </c>
      <c r="D11" s="41">
        <v>92</v>
      </c>
      <c r="E11" s="1" t="s">
        <v>5</v>
      </c>
      <c r="F11" s="42">
        <v>3</v>
      </c>
      <c r="G11" s="41">
        <v>92</v>
      </c>
      <c r="H11" s="1" t="s">
        <v>0</v>
      </c>
      <c r="I11" s="42">
        <v>6</v>
      </c>
      <c r="J11" s="41">
        <v>92</v>
      </c>
      <c r="K11" s="1" t="s">
        <v>5</v>
      </c>
      <c r="L11" s="42">
        <v>5</v>
      </c>
      <c r="M11" s="41">
        <v>92</v>
      </c>
      <c r="N11" s="1" t="s">
        <v>157</v>
      </c>
      <c r="O11" s="42">
        <v>8</v>
      </c>
      <c r="P11" s="41">
        <v>92</v>
      </c>
      <c r="Q11" s="1" t="s">
        <v>157</v>
      </c>
      <c r="R11" s="42">
        <v>8</v>
      </c>
      <c r="S11" s="41">
        <v>92</v>
      </c>
      <c r="T11" s="1" t="s">
        <v>34</v>
      </c>
      <c r="U11" s="42" t="s">
        <v>117</v>
      </c>
      <c r="V11" s="41">
        <v>92</v>
      </c>
      <c r="W11" s="1" t="s">
        <v>115</v>
      </c>
      <c r="X11" s="42">
        <v>11</v>
      </c>
      <c r="Y11" s="41">
        <v>92</v>
      </c>
      <c r="Z11" s="1" t="s">
        <v>115</v>
      </c>
      <c r="AA11" s="42">
        <v>11</v>
      </c>
      <c r="AB11" s="41">
        <v>17</v>
      </c>
      <c r="AC11" s="79" t="s">
        <v>10</v>
      </c>
      <c r="AD11" s="41">
        <v>92</v>
      </c>
      <c r="AE11" s="81">
        <v>4000</v>
      </c>
      <c r="AF11" s="41">
        <v>92</v>
      </c>
      <c r="AG11" s="81">
        <v>4000</v>
      </c>
      <c r="AH11" s="41">
        <v>92</v>
      </c>
      <c r="AI11" s="83" t="s">
        <v>34</v>
      </c>
      <c r="AJ11" s="41">
        <v>92</v>
      </c>
      <c r="AK11" s="83">
        <v>4000</v>
      </c>
      <c r="AL11" s="41">
        <v>92</v>
      </c>
      <c r="AM11" s="83">
        <v>4000</v>
      </c>
      <c r="AN11" s="41">
        <v>92</v>
      </c>
      <c r="AO11" s="81">
        <v>4000</v>
      </c>
      <c r="AP11" s="41">
        <v>92</v>
      </c>
      <c r="AQ11" s="83" t="s">
        <v>34</v>
      </c>
      <c r="AR11" s="89" t="s">
        <v>97</v>
      </c>
    </row>
    <row r="12" spans="1:47">
      <c r="A12" s="41">
        <v>91</v>
      </c>
      <c r="B12" s="1" t="s">
        <v>0</v>
      </c>
      <c r="C12" s="42">
        <v>4</v>
      </c>
      <c r="D12" s="41">
        <v>91</v>
      </c>
      <c r="E12" s="1" t="s">
        <v>5</v>
      </c>
      <c r="F12" s="42">
        <v>3</v>
      </c>
      <c r="G12" s="41">
        <v>91</v>
      </c>
      <c r="H12" s="1" t="s">
        <v>0</v>
      </c>
      <c r="I12" s="42">
        <v>6</v>
      </c>
      <c r="J12" s="41">
        <v>91</v>
      </c>
      <c r="K12" s="1" t="s">
        <v>5</v>
      </c>
      <c r="L12" s="42">
        <v>5</v>
      </c>
      <c r="M12" s="41">
        <v>91</v>
      </c>
      <c r="N12" s="1" t="s">
        <v>157</v>
      </c>
      <c r="O12" s="42">
        <v>8</v>
      </c>
      <c r="P12" s="41">
        <v>91</v>
      </c>
      <c r="Q12" s="1" t="s">
        <v>157</v>
      </c>
      <c r="R12" s="42">
        <v>8</v>
      </c>
      <c r="S12" s="41">
        <v>91</v>
      </c>
      <c r="T12" s="1" t="s">
        <v>34</v>
      </c>
      <c r="U12" s="42" t="s">
        <v>117</v>
      </c>
      <c r="V12" s="41">
        <v>91</v>
      </c>
      <c r="W12" s="1" t="s">
        <v>115</v>
      </c>
      <c r="X12" s="42">
        <v>11</v>
      </c>
      <c r="Y12" s="41">
        <v>91</v>
      </c>
      <c r="Z12" s="1" t="s">
        <v>115</v>
      </c>
      <c r="AA12" s="42">
        <v>11</v>
      </c>
      <c r="AB12" s="41">
        <v>16</v>
      </c>
      <c r="AC12" s="79" t="s">
        <v>11</v>
      </c>
      <c r="AD12" s="41">
        <v>91</v>
      </c>
      <c r="AE12" s="81">
        <v>4000</v>
      </c>
      <c r="AF12" s="41">
        <v>91</v>
      </c>
      <c r="AG12" s="81">
        <v>4000</v>
      </c>
      <c r="AH12" s="41">
        <v>91</v>
      </c>
      <c r="AI12" s="83" t="s">
        <v>34</v>
      </c>
      <c r="AJ12" s="41">
        <v>91</v>
      </c>
      <c r="AK12" s="83">
        <v>4000</v>
      </c>
      <c r="AL12" s="41">
        <v>91</v>
      </c>
      <c r="AM12" s="83">
        <v>4000</v>
      </c>
      <c r="AN12" s="41">
        <v>91</v>
      </c>
      <c r="AO12" s="81">
        <v>4000</v>
      </c>
      <c r="AP12" s="41">
        <v>91</v>
      </c>
      <c r="AQ12" s="83" t="s">
        <v>34</v>
      </c>
      <c r="AR12" s="87" t="s">
        <v>98</v>
      </c>
    </row>
    <row r="13" spans="1:47">
      <c r="A13" s="41">
        <v>90</v>
      </c>
      <c r="B13" s="1" t="s">
        <v>0</v>
      </c>
      <c r="C13" s="42">
        <v>4</v>
      </c>
      <c r="D13" s="41">
        <v>90</v>
      </c>
      <c r="E13" s="1" t="s">
        <v>5</v>
      </c>
      <c r="F13" s="42">
        <v>3</v>
      </c>
      <c r="G13" s="41">
        <v>90</v>
      </c>
      <c r="H13" s="1" t="s">
        <v>0</v>
      </c>
      <c r="I13" s="42">
        <v>6</v>
      </c>
      <c r="J13" s="41">
        <v>90</v>
      </c>
      <c r="K13" s="1" t="s">
        <v>5</v>
      </c>
      <c r="L13" s="42">
        <v>5</v>
      </c>
      <c r="M13" s="41">
        <v>90</v>
      </c>
      <c r="N13" s="1" t="s">
        <v>157</v>
      </c>
      <c r="O13" s="42">
        <v>8</v>
      </c>
      <c r="P13" s="41">
        <v>90</v>
      </c>
      <c r="Q13" s="1" t="s">
        <v>157</v>
      </c>
      <c r="R13" s="42">
        <v>8</v>
      </c>
      <c r="S13" s="41">
        <v>90</v>
      </c>
      <c r="T13" s="1" t="s">
        <v>34</v>
      </c>
      <c r="U13" s="42" t="s">
        <v>117</v>
      </c>
      <c r="V13" s="41">
        <v>90</v>
      </c>
      <c r="W13" s="1" t="s">
        <v>115</v>
      </c>
      <c r="X13" s="42">
        <v>11</v>
      </c>
      <c r="Y13" s="41">
        <v>90</v>
      </c>
      <c r="Z13" s="1" t="s">
        <v>115</v>
      </c>
      <c r="AA13" s="42">
        <v>11</v>
      </c>
      <c r="AB13" s="41">
        <v>15</v>
      </c>
      <c r="AC13" s="79" t="s">
        <v>12</v>
      </c>
      <c r="AD13" s="41">
        <v>90</v>
      </c>
      <c r="AE13" s="81">
        <v>4000</v>
      </c>
      <c r="AF13" s="41">
        <v>90</v>
      </c>
      <c r="AG13" s="81">
        <v>4000</v>
      </c>
      <c r="AH13" s="41">
        <v>90</v>
      </c>
      <c r="AI13" s="83" t="s">
        <v>34</v>
      </c>
      <c r="AJ13" s="41">
        <v>90</v>
      </c>
      <c r="AK13" s="83">
        <v>4000</v>
      </c>
      <c r="AL13" s="41">
        <v>90</v>
      </c>
      <c r="AM13" s="83">
        <v>4000</v>
      </c>
      <c r="AN13" s="41">
        <v>90</v>
      </c>
      <c r="AO13" s="81">
        <v>4000</v>
      </c>
      <c r="AP13" s="41">
        <v>90</v>
      </c>
      <c r="AQ13" s="83" t="s">
        <v>34</v>
      </c>
      <c r="AR13" s="87" t="s">
        <v>99</v>
      </c>
    </row>
    <row r="14" spans="1:47">
      <c r="A14" s="41">
        <v>89</v>
      </c>
      <c r="B14" s="1" t="s">
        <v>0</v>
      </c>
      <c r="C14" s="42">
        <v>4</v>
      </c>
      <c r="D14" s="41">
        <v>89</v>
      </c>
      <c r="E14" s="1" t="s">
        <v>5</v>
      </c>
      <c r="F14" s="42">
        <v>3</v>
      </c>
      <c r="G14" s="41">
        <v>89</v>
      </c>
      <c r="H14" s="1" t="s">
        <v>0</v>
      </c>
      <c r="I14" s="42">
        <v>6</v>
      </c>
      <c r="J14" s="41">
        <v>89</v>
      </c>
      <c r="K14" s="1" t="s">
        <v>5</v>
      </c>
      <c r="L14" s="42">
        <v>5</v>
      </c>
      <c r="M14" s="41">
        <v>89</v>
      </c>
      <c r="N14" s="1" t="s">
        <v>157</v>
      </c>
      <c r="O14" s="42">
        <v>8</v>
      </c>
      <c r="P14" s="41">
        <v>89</v>
      </c>
      <c r="Q14" s="1" t="s">
        <v>157</v>
      </c>
      <c r="R14" s="42">
        <v>8</v>
      </c>
      <c r="S14" s="41">
        <v>89</v>
      </c>
      <c r="T14" s="1" t="s">
        <v>34</v>
      </c>
      <c r="U14" s="42" t="s">
        <v>117</v>
      </c>
      <c r="V14" s="41">
        <v>89</v>
      </c>
      <c r="W14" s="1" t="s">
        <v>115</v>
      </c>
      <c r="X14" s="42">
        <v>11</v>
      </c>
      <c r="Y14" s="41">
        <v>89</v>
      </c>
      <c r="Z14" s="1" t="s">
        <v>115</v>
      </c>
      <c r="AA14" s="42">
        <v>11</v>
      </c>
      <c r="AB14" s="41">
        <v>14</v>
      </c>
      <c r="AC14" s="79" t="s">
        <v>13</v>
      </c>
      <c r="AD14" s="41">
        <v>89</v>
      </c>
      <c r="AE14" s="81">
        <v>4000</v>
      </c>
      <c r="AF14" s="41">
        <v>89</v>
      </c>
      <c r="AG14" s="81">
        <v>4000</v>
      </c>
      <c r="AH14" s="41">
        <v>89</v>
      </c>
      <c r="AI14" s="83" t="s">
        <v>34</v>
      </c>
      <c r="AJ14" s="41">
        <v>89</v>
      </c>
      <c r="AK14" s="83">
        <v>4000</v>
      </c>
      <c r="AL14" s="41">
        <v>89</v>
      </c>
      <c r="AM14" s="83">
        <v>4000</v>
      </c>
      <c r="AN14" s="41">
        <v>89</v>
      </c>
      <c r="AO14" s="81">
        <v>4000</v>
      </c>
      <c r="AP14" s="41">
        <v>89</v>
      </c>
      <c r="AQ14" s="83" t="s">
        <v>34</v>
      </c>
      <c r="AR14" s="89" t="s">
        <v>105</v>
      </c>
    </row>
    <row r="15" spans="1:47">
      <c r="A15" s="41">
        <v>88</v>
      </c>
      <c r="B15" s="1" t="s">
        <v>0</v>
      </c>
      <c r="C15" s="42">
        <v>4</v>
      </c>
      <c r="D15" s="41">
        <v>88</v>
      </c>
      <c r="E15" s="1" t="s">
        <v>5</v>
      </c>
      <c r="F15" s="42">
        <v>3</v>
      </c>
      <c r="G15" s="41">
        <v>88</v>
      </c>
      <c r="H15" s="1" t="s">
        <v>0</v>
      </c>
      <c r="I15" s="42">
        <v>6</v>
      </c>
      <c r="J15" s="41">
        <v>88</v>
      </c>
      <c r="K15" s="1" t="s">
        <v>5</v>
      </c>
      <c r="L15" s="42">
        <v>5</v>
      </c>
      <c r="M15" s="41">
        <v>88</v>
      </c>
      <c r="N15" s="1" t="s">
        <v>157</v>
      </c>
      <c r="O15" s="42">
        <v>8</v>
      </c>
      <c r="P15" s="41">
        <v>88</v>
      </c>
      <c r="Q15" s="1" t="s">
        <v>157</v>
      </c>
      <c r="R15" s="42">
        <v>8</v>
      </c>
      <c r="S15" s="41">
        <v>88</v>
      </c>
      <c r="T15" s="1" t="s">
        <v>34</v>
      </c>
      <c r="U15" s="42" t="s">
        <v>117</v>
      </c>
      <c r="V15" s="41">
        <v>88</v>
      </c>
      <c r="W15" s="1" t="s">
        <v>115</v>
      </c>
      <c r="X15" s="42">
        <v>11</v>
      </c>
      <c r="Y15" s="41">
        <v>88</v>
      </c>
      <c r="Z15" s="1" t="s">
        <v>115</v>
      </c>
      <c r="AA15" s="42">
        <v>11</v>
      </c>
      <c r="AB15" s="41">
        <v>13</v>
      </c>
      <c r="AC15" s="79" t="s">
        <v>14</v>
      </c>
      <c r="AD15" s="41">
        <v>88</v>
      </c>
      <c r="AE15" s="81">
        <v>4000</v>
      </c>
      <c r="AF15" s="41">
        <v>88</v>
      </c>
      <c r="AG15" s="81">
        <v>4000</v>
      </c>
      <c r="AH15" s="41">
        <v>88</v>
      </c>
      <c r="AI15" s="83" t="s">
        <v>34</v>
      </c>
      <c r="AJ15" s="41">
        <v>88</v>
      </c>
      <c r="AK15" s="83">
        <v>4000</v>
      </c>
      <c r="AL15" s="41">
        <v>88</v>
      </c>
      <c r="AM15" s="83">
        <v>4000</v>
      </c>
      <c r="AN15" s="41">
        <v>88</v>
      </c>
      <c r="AO15" s="81">
        <v>4000</v>
      </c>
      <c r="AP15" s="41">
        <v>88</v>
      </c>
      <c r="AQ15" s="83" t="s">
        <v>34</v>
      </c>
      <c r="AR15" s="87" t="s">
        <v>132</v>
      </c>
    </row>
    <row r="16" spans="1:47">
      <c r="A16" s="41">
        <v>87</v>
      </c>
      <c r="B16" s="1" t="s">
        <v>0</v>
      </c>
      <c r="C16" s="42">
        <v>4</v>
      </c>
      <c r="D16" s="41">
        <v>87</v>
      </c>
      <c r="E16" s="1" t="s">
        <v>5</v>
      </c>
      <c r="F16" s="42">
        <v>3</v>
      </c>
      <c r="G16" s="41">
        <v>87</v>
      </c>
      <c r="H16" s="1" t="s">
        <v>0</v>
      </c>
      <c r="I16" s="42">
        <v>6</v>
      </c>
      <c r="J16" s="41">
        <v>87</v>
      </c>
      <c r="K16" s="1" t="s">
        <v>5</v>
      </c>
      <c r="L16" s="42">
        <v>5</v>
      </c>
      <c r="M16" s="41">
        <v>87</v>
      </c>
      <c r="N16" s="1" t="s">
        <v>157</v>
      </c>
      <c r="O16" s="42">
        <v>8</v>
      </c>
      <c r="P16" s="41">
        <v>87</v>
      </c>
      <c r="Q16" s="1" t="s">
        <v>157</v>
      </c>
      <c r="R16" s="42">
        <v>8</v>
      </c>
      <c r="S16" s="41">
        <v>87</v>
      </c>
      <c r="T16" s="1" t="s">
        <v>34</v>
      </c>
      <c r="U16" s="42" t="s">
        <v>117</v>
      </c>
      <c r="V16" s="41">
        <v>87</v>
      </c>
      <c r="W16" s="1" t="s">
        <v>115</v>
      </c>
      <c r="X16" s="42">
        <v>11</v>
      </c>
      <c r="Y16" s="41">
        <v>87</v>
      </c>
      <c r="Z16" s="1" t="s">
        <v>115</v>
      </c>
      <c r="AA16" s="42">
        <v>11</v>
      </c>
      <c r="AB16" s="41">
        <v>12</v>
      </c>
      <c r="AC16" s="79" t="s">
        <v>15</v>
      </c>
      <c r="AD16" s="41">
        <v>87</v>
      </c>
      <c r="AE16" s="81">
        <v>4000</v>
      </c>
      <c r="AF16" s="41">
        <v>87</v>
      </c>
      <c r="AG16" s="81">
        <v>4000</v>
      </c>
      <c r="AH16" s="41">
        <v>87</v>
      </c>
      <c r="AI16" s="83" t="s">
        <v>34</v>
      </c>
      <c r="AJ16" s="41">
        <v>87</v>
      </c>
      <c r="AK16" s="83">
        <v>4000</v>
      </c>
      <c r="AL16" s="41">
        <v>87</v>
      </c>
      <c r="AM16" s="83">
        <v>4000</v>
      </c>
      <c r="AN16" s="41">
        <v>87</v>
      </c>
      <c r="AO16" s="81">
        <v>4000</v>
      </c>
      <c r="AP16" s="41">
        <v>87</v>
      </c>
      <c r="AQ16" s="83" t="s">
        <v>34</v>
      </c>
      <c r="AR16" s="87" t="s">
        <v>162</v>
      </c>
    </row>
    <row r="17" spans="1:44" ht="15" thickBot="1">
      <c r="A17" s="41">
        <v>86</v>
      </c>
      <c r="B17" s="1" t="s">
        <v>0</v>
      </c>
      <c r="C17" s="42">
        <v>4</v>
      </c>
      <c r="D17" s="41">
        <v>86</v>
      </c>
      <c r="E17" s="1" t="s">
        <v>5</v>
      </c>
      <c r="F17" s="42">
        <v>3</v>
      </c>
      <c r="G17" s="41">
        <v>86</v>
      </c>
      <c r="H17" s="1" t="s">
        <v>0</v>
      </c>
      <c r="I17" s="42">
        <v>6</v>
      </c>
      <c r="J17" s="41">
        <v>86</v>
      </c>
      <c r="K17" s="1" t="s">
        <v>5</v>
      </c>
      <c r="L17" s="42">
        <v>5</v>
      </c>
      <c r="M17" s="41">
        <v>86</v>
      </c>
      <c r="N17" s="1" t="s">
        <v>157</v>
      </c>
      <c r="O17" s="42">
        <v>8</v>
      </c>
      <c r="P17" s="41">
        <v>86</v>
      </c>
      <c r="Q17" s="1" t="s">
        <v>157</v>
      </c>
      <c r="R17" s="42">
        <v>8</v>
      </c>
      <c r="S17" s="41">
        <v>86</v>
      </c>
      <c r="T17" s="1" t="s">
        <v>34</v>
      </c>
      <c r="U17" s="42" t="s">
        <v>117</v>
      </c>
      <c r="V17" s="41">
        <v>86</v>
      </c>
      <c r="W17" s="1" t="s">
        <v>115</v>
      </c>
      <c r="X17" s="42">
        <v>11</v>
      </c>
      <c r="Y17" s="41">
        <v>86</v>
      </c>
      <c r="Z17" s="1" t="s">
        <v>115</v>
      </c>
      <c r="AA17" s="42">
        <v>11</v>
      </c>
      <c r="AB17" s="41">
        <v>11</v>
      </c>
      <c r="AC17" s="79" t="s">
        <v>16</v>
      </c>
      <c r="AD17" s="41">
        <v>86</v>
      </c>
      <c r="AE17" s="81">
        <v>4000</v>
      </c>
      <c r="AF17" s="41">
        <v>86</v>
      </c>
      <c r="AG17" s="81">
        <v>4000</v>
      </c>
      <c r="AH17" s="41">
        <v>86</v>
      </c>
      <c r="AI17" s="83" t="s">
        <v>34</v>
      </c>
      <c r="AJ17" s="41">
        <v>86</v>
      </c>
      <c r="AK17" s="83">
        <v>4000</v>
      </c>
      <c r="AL17" s="41">
        <v>86</v>
      </c>
      <c r="AM17" s="83">
        <v>4000</v>
      </c>
      <c r="AN17" s="41">
        <v>86</v>
      </c>
      <c r="AO17" s="81">
        <v>4000</v>
      </c>
      <c r="AP17" s="41">
        <v>86</v>
      </c>
      <c r="AQ17" s="83" t="s">
        <v>34</v>
      </c>
      <c r="AR17" s="88" t="s">
        <v>163</v>
      </c>
    </row>
    <row r="18" spans="1:44">
      <c r="A18" s="41">
        <v>85</v>
      </c>
      <c r="B18" s="1" t="s">
        <v>0</v>
      </c>
      <c r="C18" s="42">
        <v>4</v>
      </c>
      <c r="D18" s="41">
        <v>85</v>
      </c>
      <c r="E18" s="1" t="s">
        <v>5</v>
      </c>
      <c r="F18" s="42">
        <v>3</v>
      </c>
      <c r="G18" s="41">
        <v>85</v>
      </c>
      <c r="H18" s="1" t="s">
        <v>0</v>
      </c>
      <c r="I18" s="42">
        <v>6</v>
      </c>
      <c r="J18" s="41">
        <v>85</v>
      </c>
      <c r="K18" s="1" t="s">
        <v>5</v>
      </c>
      <c r="L18" s="42">
        <v>5</v>
      </c>
      <c r="M18" s="41">
        <v>85</v>
      </c>
      <c r="N18" s="1" t="s">
        <v>157</v>
      </c>
      <c r="O18" s="42">
        <v>8</v>
      </c>
      <c r="P18" s="41">
        <v>85</v>
      </c>
      <c r="Q18" s="1" t="s">
        <v>157</v>
      </c>
      <c r="R18" s="42">
        <v>8</v>
      </c>
      <c r="S18" s="41">
        <v>85</v>
      </c>
      <c r="T18" s="1" t="s">
        <v>34</v>
      </c>
      <c r="U18" s="42" t="s">
        <v>117</v>
      </c>
      <c r="V18" s="41">
        <v>85</v>
      </c>
      <c r="W18" s="1" t="s">
        <v>115</v>
      </c>
      <c r="X18" s="42">
        <v>11</v>
      </c>
      <c r="Y18" s="41">
        <v>85</v>
      </c>
      <c r="Z18" s="1" t="s">
        <v>115</v>
      </c>
      <c r="AA18" s="42">
        <v>11</v>
      </c>
      <c r="AB18" s="41">
        <v>10</v>
      </c>
      <c r="AC18" s="79" t="s">
        <v>17</v>
      </c>
      <c r="AD18" s="41">
        <v>85</v>
      </c>
      <c r="AE18" s="81">
        <v>4000</v>
      </c>
      <c r="AF18" s="41">
        <v>85</v>
      </c>
      <c r="AG18" s="81">
        <v>4000</v>
      </c>
      <c r="AH18" s="41">
        <v>85</v>
      </c>
      <c r="AI18" s="83" t="s">
        <v>34</v>
      </c>
      <c r="AJ18" s="41">
        <v>85</v>
      </c>
      <c r="AK18" s="83">
        <v>4000</v>
      </c>
      <c r="AL18" s="41">
        <v>85</v>
      </c>
      <c r="AM18" s="83">
        <v>4000</v>
      </c>
      <c r="AN18" s="41">
        <v>85</v>
      </c>
      <c r="AO18" s="81">
        <v>4000</v>
      </c>
      <c r="AP18" s="41">
        <v>85</v>
      </c>
      <c r="AQ18" s="83" t="s">
        <v>34</v>
      </c>
    </row>
    <row r="19" spans="1:44">
      <c r="A19" s="41">
        <v>84</v>
      </c>
      <c r="B19" s="1" t="s">
        <v>0</v>
      </c>
      <c r="C19" s="42">
        <v>4</v>
      </c>
      <c r="D19" s="41">
        <v>84</v>
      </c>
      <c r="E19" s="1" t="s">
        <v>5</v>
      </c>
      <c r="F19" s="42">
        <v>3</v>
      </c>
      <c r="G19" s="41">
        <v>84</v>
      </c>
      <c r="H19" s="1" t="s">
        <v>0</v>
      </c>
      <c r="I19" s="42">
        <v>6</v>
      </c>
      <c r="J19" s="41">
        <v>84</v>
      </c>
      <c r="K19" s="1" t="s">
        <v>5</v>
      </c>
      <c r="L19" s="42">
        <v>5</v>
      </c>
      <c r="M19" s="41">
        <v>84</v>
      </c>
      <c r="N19" s="1" t="s">
        <v>157</v>
      </c>
      <c r="O19" s="42">
        <v>8</v>
      </c>
      <c r="P19" s="41">
        <v>84</v>
      </c>
      <c r="Q19" s="1" t="s">
        <v>157</v>
      </c>
      <c r="R19" s="42">
        <v>8</v>
      </c>
      <c r="S19" s="41">
        <v>84</v>
      </c>
      <c r="T19" s="1" t="s">
        <v>34</v>
      </c>
      <c r="U19" s="42" t="s">
        <v>117</v>
      </c>
      <c r="V19" s="41">
        <v>84</v>
      </c>
      <c r="W19" s="1" t="s">
        <v>115</v>
      </c>
      <c r="X19" s="42">
        <v>11</v>
      </c>
      <c r="Y19" s="41">
        <v>84</v>
      </c>
      <c r="Z19" s="1" t="s">
        <v>115</v>
      </c>
      <c r="AA19" s="42">
        <v>11</v>
      </c>
      <c r="AB19" s="41">
        <v>9</v>
      </c>
      <c r="AC19" s="79" t="s">
        <v>18</v>
      </c>
      <c r="AD19" s="41">
        <v>84</v>
      </c>
      <c r="AE19" s="81">
        <v>4000</v>
      </c>
      <c r="AF19" s="41">
        <v>84</v>
      </c>
      <c r="AG19" s="81">
        <v>4000</v>
      </c>
      <c r="AH19" s="41">
        <v>84</v>
      </c>
      <c r="AI19" s="83" t="s">
        <v>34</v>
      </c>
      <c r="AJ19" s="41">
        <v>84</v>
      </c>
      <c r="AK19" s="83">
        <v>4000</v>
      </c>
      <c r="AL19" s="41">
        <v>84</v>
      </c>
      <c r="AM19" s="83">
        <v>4000</v>
      </c>
      <c r="AN19" s="41">
        <v>84</v>
      </c>
      <c r="AO19" s="81">
        <v>4000</v>
      </c>
      <c r="AP19" s="41">
        <v>84</v>
      </c>
      <c r="AQ19" s="83" t="s">
        <v>34</v>
      </c>
    </row>
    <row r="20" spans="1:44">
      <c r="A20" s="41">
        <v>83</v>
      </c>
      <c r="B20" s="1" t="s">
        <v>0</v>
      </c>
      <c r="C20" s="42">
        <v>4</v>
      </c>
      <c r="D20" s="41">
        <v>83</v>
      </c>
      <c r="E20" s="1" t="s">
        <v>5</v>
      </c>
      <c r="F20" s="42">
        <v>3</v>
      </c>
      <c r="G20" s="41">
        <v>83</v>
      </c>
      <c r="H20" s="1" t="s">
        <v>0</v>
      </c>
      <c r="I20" s="42">
        <v>6</v>
      </c>
      <c r="J20" s="41">
        <v>83</v>
      </c>
      <c r="K20" s="1" t="s">
        <v>5</v>
      </c>
      <c r="L20" s="42">
        <v>5</v>
      </c>
      <c r="M20" s="41">
        <v>83</v>
      </c>
      <c r="N20" s="1" t="s">
        <v>157</v>
      </c>
      <c r="O20" s="42">
        <v>8</v>
      </c>
      <c r="P20" s="41">
        <v>83</v>
      </c>
      <c r="Q20" s="1" t="s">
        <v>157</v>
      </c>
      <c r="R20" s="42">
        <v>8</v>
      </c>
      <c r="S20" s="41">
        <v>83</v>
      </c>
      <c r="T20" s="1" t="s">
        <v>34</v>
      </c>
      <c r="U20" s="42" t="s">
        <v>117</v>
      </c>
      <c r="V20" s="41">
        <v>83</v>
      </c>
      <c r="W20" s="1" t="s">
        <v>115</v>
      </c>
      <c r="X20" s="42">
        <v>11</v>
      </c>
      <c r="Y20" s="41">
        <v>83</v>
      </c>
      <c r="Z20" s="1" t="s">
        <v>115</v>
      </c>
      <c r="AA20" s="42">
        <v>11</v>
      </c>
      <c r="AB20" s="41">
        <v>8</v>
      </c>
      <c r="AC20" s="79" t="s">
        <v>19</v>
      </c>
      <c r="AD20" s="41">
        <v>83</v>
      </c>
      <c r="AE20" s="81">
        <v>4000</v>
      </c>
      <c r="AF20" s="41">
        <v>83</v>
      </c>
      <c r="AG20" s="81">
        <v>4000</v>
      </c>
      <c r="AH20" s="41">
        <v>83</v>
      </c>
      <c r="AI20" s="83" t="s">
        <v>34</v>
      </c>
      <c r="AJ20" s="41">
        <v>83</v>
      </c>
      <c r="AK20" s="83">
        <v>4000</v>
      </c>
      <c r="AL20" s="41">
        <v>83</v>
      </c>
      <c r="AM20" s="83">
        <v>4000</v>
      </c>
      <c r="AN20" s="41">
        <v>83</v>
      </c>
      <c r="AO20" s="81">
        <v>4000</v>
      </c>
      <c r="AP20" s="41">
        <v>83</v>
      </c>
      <c r="AQ20" s="83" t="s">
        <v>34</v>
      </c>
    </row>
    <row r="21" spans="1:44">
      <c r="A21" s="41">
        <v>82</v>
      </c>
      <c r="B21" s="1" t="s">
        <v>0</v>
      </c>
      <c r="C21" s="42">
        <v>4</v>
      </c>
      <c r="D21" s="41">
        <v>82</v>
      </c>
      <c r="E21" s="1" t="s">
        <v>5</v>
      </c>
      <c r="F21" s="42">
        <v>3</v>
      </c>
      <c r="G21" s="41">
        <v>82</v>
      </c>
      <c r="H21" s="1" t="s">
        <v>0</v>
      </c>
      <c r="I21" s="42">
        <v>6</v>
      </c>
      <c r="J21" s="41">
        <v>82</v>
      </c>
      <c r="K21" s="1" t="s">
        <v>5</v>
      </c>
      <c r="L21" s="42">
        <v>5</v>
      </c>
      <c r="M21" s="41">
        <v>82</v>
      </c>
      <c r="N21" s="1" t="s">
        <v>157</v>
      </c>
      <c r="O21" s="42">
        <v>8</v>
      </c>
      <c r="P21" s="41">
        <v>82</v>
      </c>
      <c r="Q21" s="1" t="s">
        <v>157</v>
      </c>
      <c r="R21" s="42">
        <v>8</v>
      </c>
      <c r="S21" s="41">
        <v>82</v>
      </c>
      <c r="T21" s="1" t="s">
        <v>34</v>
      </c>
      <c r="U21" s="42" t="s">
        <v>117</v>
      </c>
      <c r="V21" s="41">
        <v>82</v>
      </c>
      <c r="W21" s="1" t="s">
        <v>115</v>
      </c>
      <c r="X21" s="42">
        <v>11</v>
      </c>
      <c r="Y21" s="41">
        <v>82</v>
      </c>
      <c r="Z21" s="1" t="s">
        <v>115</v>
      </c>
      <c r="AA21" s="42">
        <v>11</v>
      </c>
      <c r="AB21" s="41">
        <v>7</v>
      </c>
      <c r="AC21" s="79" t="s">
        <v>20</v>
      </c>
      <c r="AD21" s="41">
        <v>82</v>
      </c>
      <c r="AE21" s="81">
        <v>4000</v>
      </c>
      <c r="AF21" s="41">
        <v>82</v>
      </c>
      <c r="AG21" s="81">
        <v>4000</v>
      </c>
      <c r="AH21" s="41">
        <v>82</v>
      </c>
      <c r="AI21" s="83" t="s">
        <v>34</v>
      </c>
      <c r="AJ21" s="41">
        <v>82</v>
      </c>
      <c r="AK21" s="83">
        <v>4000</v>
      </c>
      <c r="AL21" s="41">
        <v>82</v>
      </c>
      <c r="AM21" s="83">
        <v>4000</v>
      </c>
      <c r="AN21" s="41">
        <v>82</v>
      </c>
      <c r="AO21" s="81">
        <v>4000</v>
      </c>
      <c r="AP21" s="41">
        <v>82</v>
      </c>
      <c r="AQ21" s="83" t="s">
        <v>34</v>
      </c>
    </row>
    <row r="22" spans="1:44" ht="15" thickBot="1">
      <c r="A22" s="41">
        <v>81</v>
      </c>
      <c r="B22" s="1" t="s">
        <v>0</v>
      </c>
      <c r="C22" s="42">
        <v>4</v>
      </c>
      <c r="D22" s="41">
        <v>81</v>
      </c>
      <c r="E22" s="1" t="s">
        <v>5</v>
      </c>
      <c r="F22" s="42">
        <v>3</v>
      </c>
      <c r="G22" s="41">
        <v>81</v>
      </c>
      <c r="H22" s="1" t="s">
        <v>0</v>
      </c>
      <c r="I22" s="42">
        <v>6</v>
      </c>
      <c r="J22" s="41">
        <v>81</v>
      </c>
      <c r="K22" s="1" t="s">
        <v>5</v>
      </c>
      <c r="L22" s="42">
        <v>5</v>
      </c>
      <c r="M22" s="41">
        <v>81</v>
      </c>
      <c r="N22" s="1" t="s">
        <v>157</v>
      </c>
      <c r="O22" s="42">
        <v>8</v>
      </c>
      <c r="P22" s="41">
        <v>81</v>
      </c>
      <c r="Q22" s="1" t="s">
        <v>157</v>
      </c>
      <c r="R22" s="42">
        <v>8</v>
      </c>
      <c r="S22" s="41">
        <v>81</v>
      </c>
      <c r="T22" s="1" t="s">
        <v>34</v>
      </c>
      <c r="U22" s="42" t="s">
        <v>117</v>
      </c>
      <c r="V22" s="41">
        <v>81</v>
      </c>
      <c r="W22" s="1" t="s">
        <v>115</v>
      </c>
      <c r="X22" s="42">
        <v>11</v>
      </c>
      <c r="Y22" s="41">
        <v>81</v>
      </c>
      <c r="Z22" s="1" t="s">
        <v>115</v>
      </c>
      <c r="AA22" s="42">
        <v>11</v>
      </c>
      <c r="AB22" s="43">
        <v>6</v>
      </c>
      <c r="AC22" s="80" t="s">
        <v>21</v>
      </c>
      <c r="AD22" s="41">
        <v>81</v>
      </c>
      <c r="AE22" s="81">
        <v>4000</v>
      </c>
      <c r="AF22" s="41">
        <v>81</v>
      </c>
      <c r="AG22" s="81">
        <v>4000</v>
      </c>
      <c r="AH22" s="41">
        <v>81</v>
      </c>
      <c r="AI22" s="83" t="s">
        <v>34</v>
      </c>
      <c r="AJ22" s="41">
        <v>81</v>
      </c>
      <c r="AK22" s="83">
        <v>4000</v>
      </c>
      <c r="AL22" s="41">
        <v>81</v>
      </c>
      <c r="AM22" s="83">
        <v>4000</v>
      </c>
      <c r="AN22" s="41">
        <v>81</v>
      </c>
      <c r="AO22" s="81">
        <v>4000</v>
      </c>
      <c r="AP22" s="41">
        <v>81</v>
      </c>
      <c r="AQ22" s="83" t="s">
        <v>34</v>
      </c>
    </row>
    <row r="23" spans="1:44">
      <c r="A23" s="41">
        <v>80</v>
      </c>
      <c r="B23" s="1" t="s">
        <v>0</v>
      </c>
      <c r="C23" s="42">
        <v>4</v>
      </c>
      <c r="D23" s="41">
        <v>80</v>
      </c>
      <c r="E23" s="1" t="s">
        <v>5</v>
      </c>
      <c r="F23" s="42">
        <v>3</v>
      </c>
      <c r="G23" s="41">
        <v>80</v>
      </c>
      <c r="H23" s="1" t="s">
        <v>0</v>
      </c>
      <c r="I23" s="42">
        <v>6</v>
      </c>
      <c r="J23" s="41">
        <v>80</v>
      </c>
      <c r="K23" s="1" t="s">
        <v>5</v>
      </c>
      <c r="L23" s="42">
        <v>5</v>
      </c>
      <c r="M23" s="41">
        <v>80</v>
      </c>
      <c r="N23" s="1" t="s">
        <v>157</v>
      </c>
      <c r="O23" s="42">
        <v>8</v>
      </c>
      <c r="P23" s="41">
        <v>80</v>
      </c>
      <c r="Q23" s="1" t="s">
        <v>157</v>
      </c>
      <c r="R23" s="42">
        <v>8</v>
      </c>
      <c r="S23" s="41">
        <v>80</v>
      </c>
      <c r="T23" s="1" t="s">
        <v>34</v>
      </c>
      <c r="U23" s="42" t="s">
        <v>117</v>
      </c>
      <c r="V23" s="41">
        <v>80</v>
      </c>
      <c r="W23" s="1" t="s">
        <v>115</v>
      </c>
      <c r="X23" s="42">
        <v>11</v>
      </c>
      <c r="Y23" s="41">
        <v>80</v>
      </c>
      <c r="Z23" s="1" t="s">
        <v>115</v>
      </c>
      <c r="AA23" s="42">
        <v>11</v>
      </c>
      <c r="AD23" s="41">
        <v>80</v>
      </c>
      <c r="AE23" s="81">
        <v>4000</v>
      </c>
      <c r="AF23" s="41">
        <v>80</v>
      </c>
      <c r="AG23" s="81">
        <v>4000</v>
      </c>
      <c r="AH23" s="41">
        <v>80</v>
      </c>
      <c r="AI23" s="83" t="s">
        <v>34</v>
      </c>
      <c r="AJ23" s="41">
        <v>80</v>
      </c>
      <c r="AK23" s="83">
        <v>4000</v>
      </c>
      <c r="AL23" s="41">
        <v>80</v>
      </c>
      <c r="AM23" s="83">
        <v>4000</v>
      </c>
      <c r="AN23" s="41">
        <v>80</v>
      </c>
      <c r="AO23" s="81">
        <v>4000</v>
      </c>
      <c r="AP23" s="41">
        <v>80</v>
      </c>
      <c r="AQ23" s="83" t="s">
        <v>34</v>
      </c>
    </row>
    <row r="24" spans="1:44">
      <c r="A24" s="41">
        <v>79</v>
      </c>
      <c r="B24" s="1" t="s">
        <v>0</v>
      </c>
      <c r="C24" s="42">
        <v>4</v>
      </c>
      <c r="D24" s="41">
        <v>79</v>
      </c>
      <c r="E24" s="1" t="s">
        <v>5</v>
      </c>
      <c r="F24" s="42">
        <v>3</v>
      </c>
      <c r="G24" s="41">
        <v>79</v>
      </c>
      <c r="H24" s="1" t="s">
        <v>0</v>
      </c>
      <c r="I24" s="42">
        <v>6</v>
      </c>
      <c r="J24" s="41">
        <v>79</v>
      </c>
      <c r="K24" s="1" t="s">
        <v>5</v>
      </c>
      <c r="L24" s="42">
        <v>5</v>
      </c>
      <c r="M24" s="41">
        <v>79</v>
      </c>
      <c r="N24" s="1" t="s">
        <v>157</v>
      </c>
      <c r="O24" s="42">
        <v>8</v>
      </c>
      <c r="P24" s="41">
        <v>79</v>
      </c>
      <c r="Q24" s="1" t="s">
        <v>157</v>
      </c>
      <c r="R24" s="42">
        <v>8</v>
      </c>
      <c r="S24" s="41">
        <v>79</v>
      </c>
      <c r="T24" s="1" t="s">
        <v>34</v>
      </c>
      <c r="U24" s="42" t="s">
        <v>117</v>
      </c>
      <c r="V24" s="41">
        <v>79</v>
      </c>
      <c r="W24" s="1" t="s">
        <v>39</v>
      </c>
      <c r="X24" s="42">
        <v>10</v>
      </c>
      <c r="Y24" s="41">
        <v>79</v>
      </c>
      <c r="Z24" s="1" t="s">
        <v>39</v>
      </c>
      <c r="AA24" s="42">
        <v>10</v>
      </c>
      <c r="AD24" s="41">
        <v>79</v>
      </c>
      <c r="AE24" s="81">
        <v>4000</v>
      </c>
      <c r="AF24" s="41">
        <v>79</v>
      </c>
      <c r="AG24" s="81">
        <v>4000</v>
      </c>
      <c r="AH24" s="41">
        <v>79</v>
      </c>
      <c r="AI24" s="83" t="s">
        <v>34</v>
      </c>
      <c r="AJ24" s="41">
        <v>79</v>
      </c>
      <c r="AK24" s="83">
        <v>4000</v>
      </c>
      <c r="AL24" s="41">
        <v>79</v>
      </c>
      <c r="AM24" s="83">
        <v>4000</v>
      </c>
      <c r="AN24" s="41">
        <v>79</v>
      </c>
      <c r="AO24" s="81">
        <v>4000</v>
      </c>
      <c r="AP24" s="41">
        <v>79</v>
      </c>
      <c r="AQ24" s="83" t="s">
        <v>34</v>
      </c>
    </row>
    <row r="25" spans="1:44">
      <c r="A25" s="41">
        <v>78</v>
      </c>
      <c r="B25" s="1" t="s">
        <v>0</v>
      </c>
      <c r="C25" s="42">
        <v>4</v>
      </c>
      <c r="D25" s="41">
        <v>78</v>
      </c>
      <c r="E25" s="1" t="s">
        <v>5</v>
      </c>
      <c r="F25" s="42">
        <v>3</v>
      </c>
      <c r="G25" s="41">
        <v>78</v>
      </c>
      <c r="H25" s="1" t="s">
        <v>0</v>
      </c>
      <c r="I25" s="42">
        <v>6</v>
      </c>
      <c r="J25" s="41">
        <v>78</v>
      </c>
      <c r="K25" s="1" t="s">
        <v>5</v>
      </c>
      <c r="L25" s="42">
        <v>5</v>
      </c>
      <c r="M25" s="41">
        <v>78</v>
      </c>
      <c r="N25" s="1" t="s">
        <v>157</v>
      </c>
      <c r="O25" s="42">
        <v>8</v>
      </c>
      <c r="P25" s="41">
        <v>78</v>
      </c>
      <c r="Q25" s="1" t="s">
        <v>157</v>
      </c>
      <c r="R25" s="42">
        <v>8</v>
      </c>
      <c r="S25" s="41">
        <v>78</v>
      </c>
      <c r="T25" s="1" t="s">
        <v>34</v>
      </c>
      <c r="U25" s="42" t="s">
        <v>117</v>
      </c>
      <c r="V25" s="41">
        <v>78</v>
      </c>
      <c r="W25" s="1" t="s">
        <v>39</v>
      </c>
      <c r="X25" s="42">
        <v>10</v>
      </c>
      <c r="Y25" s="41">
        <v>78</v>
      </c>
      <c r="Z25" s="1" t="s">
        <v>39</v>
      </c>
      <c r="AA25" s="42">
        <v>10</v>
      </c>
      <c r="AB25" s="198"/>
      <c r="AC25" s="198"/>
      <c r="AD25" s="41">
        <v>78</v>
      </c>
      <c r="AE25" s="81">
        <v>4000</v>
      </c>
      <c r="AF25" s="41">
        <v>78</v>
      </c>
      <c r="AG25" s="81">
        <v>4000</v>
      </c>
      <c r="AH25" s="41">
        <v>78</v>
      </c>
      <c r="AI25" s="83" t="s">
        <v>34</v>
      </c>
      <c r="AJ25" s="41">
        <v>78</v>
      </c>
      <c r="AK25" s="83">
        <v>4000</v>
      </c>
      <c r="AL25" s="41">
        <v>78</v>
      </c>
      <c r="AM25" s="83">
        <v>4000</v>
      </c>
      <c r="AN25" s="41">
        <v>78</v>
      </c>
      <c r="AO25" s="81">
        <v>4000</v>
      </c>
      <c r="AP25" s="41">
        <v>78</v>
      </c>
      <c r="AQ25" s="83" t="s">
        <v>34</v>
      </c>
    </row>
    <row r="26" spans="1:44">
      <c r="A26" s="41">
        <v>77</v>
      </c>
      <c r="B26" s="1" t="s">
        <v>0</v>
      </c>
      <c r="C26" s="42">
        <v>4</v>
      </c>
      <c r="D26" s="41">
        <v>77</v>
      </c>
      <c r="E26" s="1" t="s">
        <v>5</v>
      </c>
      <c r="F26" s="42">
        <v>3</v>
      </c>
      <c r="G26" s="41">
        <v>77</v>
      </c>
      <c r="H26" s="1" t="s">
        <v>0</v>
      </c>
      <c r="I26" s="42">
        <v>6</v>
      </c>
      <c r="J26" s="41">
        <v>77</v>
      </c>
      <c r="K26" s="1" t="s">
        <v>5</v>
      </c>
      <c r="L26" s="42">
        <v>5</v>
      </c>
      <c r="M26" s="41">
        <v>77</v>
      </c>
      <c r="N26" s="1" t="s">
        <v>157</v>
      </c>
      <c r="O26" s="42">
        <v>8</v>
      </c>
      <c r="P26" s="41">
        <v>77</v>
      </c>
      <c r="Q26" s="1" t="s">
        <v>157</v>
      </c>
      <c r="R26" s="42">
        <v>8</v>
      </c>
      <c r="S26" s="41">
        <v>77</v>
      </c>
      <c r="T26" s="1" t="s">
        <v>34</v>
      </c>
      <c r="U26" s="42" t="s">
        <v>117</v>
      </c>
      <c r="V26" s="41">
        <v>77</v>
      </c>
      <c r="W26" s="1" t="s">
        <v>39</v>
      </c>
      <c r="X26" s="42">
        <v>10</v>
      </c>
      <c r="Y26" s="41">
        <v>77</v>
      </c>
      <c r="Z26" s="1" t="s">
        <v>39</v>
      </c>
      <c r="AA26" s="42">
        <v>10</v>
      </c>
      <c r="AB26" s="50"/>
      <c r="AC26" s="26"/>
      <c r="AD26" s="41">
        <v>77</v>
      </c>
      <c r="AE26" s="81">
        <v>4000</v>
      </c>
      <c r="AF26" s="41">
        <v>77</v>
      </c>
      <c r="AG26" s="81">
        <v>4000</v>
      </c>
      <c r="AH26" s="41">
        <v>77</v>
      </c>
      <c r="AI26" s="83" t="s">
        <v>34</v>
      </c>
      <c r="AJ26" s="41">
        <v>77</v>
      </c>
      <c r="AK26" s="83">
        <v>4000</v>
      </c>
      <c r="AL26" s="41">
        <v>77</v>
      </c>
      <c r="AM26" s="83">
        <v>4000</v>
      </c>
      <c r="AN26" s="41">
        <v>77</v>
      </c>
      <c r="AO26" s="81">
        <v>4000</v>
      </c>
      <c r="AP26" s="41">
        <v>77</v>
      </c>
      <c r="AQ26" s="83" t="s">
        <v>34</v>
      </c>
    </row>
    <row r="27" spans="1:44">
      <c r="A27" s="41">
        <v>76</v>
      </c>
      <c r="B27" s="1" t="s">
        <v>0</v>
      </c>
      <c r="C27" s="42">
        <v>4</v>
      </c>
      <c r="D27" s="41">
        <v>76</v>
      </c>
      <c r="E27" s="1" t="s">
        <v>5</v>
      </c>
      <c r="F27" s="42">
        <v>3</v>
      </c>
      <c r="G27" s="41">
        <v>76</v>
      </c>
      <c r="H27" s="1" t="s">
        <v>0</v>
      </c>
      <c r="I27" s="42">
        <v>6</v>
      </c>
      <c r="J27" s="41">
        <v>76</v>
      </c>
      <c r="K27" s="1" t="s">
        <v>5</v>
      </c>
      <c r="L27" s="42">
        <v>5</v>
      </c>
      <c r="M27" s="41">
        <v>76</v>
      </c>
      <c r="N27" s="1" t="s">
        <v>157</v>
      </c>
      <c r="O27" s="42">
        <v>8</v>
      </c>
      <c r="P27" s="41">
        <v>76</v>
      </c>
      <c r="Q27" s="1" t="s">
        <v>157</v>
      </c>
      <c r="R27" s="42">
        <v>8</v>
      </c>
      <c r="S27" s="41">
        <v>76</v>
      </c>
      <c r="T27" s="1" t="s">
        <v>34</v>
      </c>
      <c r="U27" s="42" t="s">
        <v>117</v>
      </c>
      <c r="V27" s="41">
        <v>76</v>
      </c>
      <c r="W27" s="1" t="s">
        <v>39</v>
      </c>
      <c r="X27" s="42">
        <v>10</v>
      </c>
      <c r="Y27" s="41">
        <v>76</v>
      </c>
      <c r="Z27" s="1" t="s">
        <v>39</v>
      </c>
      <c r="AA27" s="42">
        <v>10</v>
      </c>
      <c r="AD27" s="41">
        <v>76</v>
      </c>
      <c r="AE27" s="81">
        <v>4000</v>
      </c>
      <c r="AF27" s="41">
        <v>76</v>
      </c>
      <c r="AG27" s="81">
        <v>4000</v>
      </c>
      <c r="AH27" s="41">
        <v>76</v>
      </c>
      <c r="AI27" s="83" t="s">
        <v>34</v>
      </c>
      <c r="AJ27" s="41">
        <v>76</v>
      </c>
      <c r="AK27" s="83">
        <v>4000</v>
      </c>
      <c r="AL27" s="41">
        <v>76</v>
      </c>
      <c r="AM27" s="83">
        <v>4000</v>
      </c>
      <c r="AN27" s="41">
        <v>76</v>
      </c>
      <c r="AO27" s="81">
        <v>4000</v>
      </c>
      <c r="AP27" s="41">
        <v>76</v>
      </c>
      <c r="AQ27" s="83" t="s">
        <v>34</v>
      </c>
    </row>
    <row r="28" spans="1:44">
      <c r="A28" s="41">
        <v>75</v>
      </c>
      <c r="B28" s="1" t="s">
        <v>0</v>
      </c>
      <c r="C28" s="42">
        <v>4</v>
      </c>
      <c r="D28" s="41">
        <v>75</v>
      </c>
      <c r="E28" s="1" t="s">
        <v>5</v>
      </c>
      <c r="F28" s="42">
        <v>3</v>
      </c>
      <c r="G28" s="41">
        <v>75</v>
      </c>
      <c r="H28" s="1" t="s">
        <v>0</v>
      </c>
      <c r="I28" s="42">
        <v>6</v>
      </c>
      <c r="J28" s="41">
        <v>75</v>
      </c>
      <c r="K28" s="1" t="s">
        <v>5</v>
      </c>
      <c r="L28" s="42">
        <v>5</v>
      </c>
      <c r="M28" s="41">
        <v>75</v>
      </c>
      <c r="N28" s="1" t="s">
        <v>157</v>
      </c>
      <c r="O28" s="42">
        <v>8</v>
      </c>
      <c r="P28" s="41">
        <v>75</v>
      </c>
      <c r="Q28" s="1" t="s">
        <v>157</v>
      </c>
      <c r="R28" s="42">
        <v>8</v>
      </c>
      <c r="S28" s="41">
        <v>75</v>
      </c>
      <c r="T28" s="1" t="s">
        <v>34</v>
      </c>
      <c r="U28" s="42" t="s">
        <v>117</v>
      </c>
      <c r="V28" s="41">
        <v>75</v>
      </c>
      <c r="W28" s="1" t="s">
        <v>39</v>
      </c>
      <c r="X28" s="42">
        <v>10</v>
      </c>
      <c r="Y28" s="41">
        <v>75</v>
      </c>
      <c r="Z28" s="1" t="s">
        <v>39</v>
      </c>
      <c r="AA28" s="42">
        <v>10</v>
      </c>
      <c r="AD28" s="41">
        <v>75</v>
      </c>
      <c r="AE28" s="81">
        <v>4000</v>
      </c>
      <c r="AF28" s="41">
        <v>75</v>
      </c>
      <c r="AG28" s="81">
        <v>4000</v>
      </c>
      <c r="AH28" s="41">
        <v>75</v>
      </c>
      <c r="AI28" s="83" t="s">
        <v>34</v>
      </c>
      <c r="AJ28" s="41">
        <v>75</v>
      </c>
      <c r="AK28" s="83">
        <v>4000</v>
      </c>
      <c r="AL28" s="41">
        <v>75</v>
      </c>
      <c r="AM28" s="83">
        <v>4000</v>
      </c>
      <c r="AN28" s="41">
        <v>75</v>
      </c>
      <c r="AO28" s="81">
        <v>4000</v>
      </c>
      <c r="AP28" s="41">
        <v>75</v>
      </c>
      <c r="AQ28" s="83" t="s">
        <v>34</v>
      </c>
    </row>
    <row r="29" spans="1:44">
      <c r="A29" s="41">
        <v>74</v>
      </c>
      <c r="B29" s="1" t="s">
        <v>0</v>
      </c>
      <c r="C29" s="42">
        <v>4</v>
      </c>
      <c r="D29" s="41">
        <v>74</v>
      </c>
      <c r="E29" s="1" t="s">
        <v>5</v>
      </c>
      <c r="F29" s="42">
        <v>3</v>
      </c>
      <c r="G29" s="41">
        <v>74</v>
      </c>
      <c r="H29" s="1" t="s">
        <v>0</v>
      </c>
      <c r="I29" s="42">
        <v>6</v>
      </c>
      <c r="J29" s="41">
        <v>74</v>
      </c>
      <c r="K29" s="1" t="s">
        <v>5</v>
      </c>
      <c r="L29" s="42">
        <v>5</v>
      </c>
      <c r="M29" s="41">
        <v>74</v>
      </c>
      <c r="N29" s="1" t="s">
        <v>157</v>
      </c>
      <c r="O29" s="42">
        <v>8</v>
      </c>
      <c r="P29" s="41">
        <v>74</v>
      </c>
      <c r="Q29" s="1" t="s">
        <v>157</v>
      </c>
      <c r="R29" s="42">
        <v>8</v>
      </c>
      <c r="S29" s="41">
        <v>74</v>
      </c>
      <c r="T29" s="1" t="s">
        <v>34</v>
      </c>
      <c r="U29" s="42" t="s">
        <v>117</v>
      </c>
      <c r="V29" s="41">
        <v>74</v>
      </c>
      <c r="W29" s="1" t="s">
        <v>40</v>
      </c>
      <c r="X29" s="42">
        <v>9</v>
      </c>
      <c r="Y29" s="41">
        <v>74</v>
      </c>
      <c r="Z29" s="1" t="s">
        <v>40</v>
      </c>
      <c r="AA29" s="42">
        <v>9</v>
      </c>
      <c r="AD29" s="41">
        <v>74</v>
      </c>
      <c r="AE29" s="81">
        <v>4000</v>
      </c>
      <c r="AF29" s="41">
        <v>74</v>
      </c>
      <c r="AG29" s="81">
        <v>4000</v>
      </c>
      <c r="AH29" s="41">
        <v>74</v>
      </c>
      <c r="AI29" s="83" t="s">
        <v>34</v>
      </c>
      <c r="AJ29" s="41">
        <v>74</v>
      </c>
      <c r="AK29" s="83">
        <v>4000</v>
      </c>
      <c r="AL29" s="41">
        <v>74</v>
      </c>
      <c r="AM29" s="83">
        <v>4000</v>
      </c>
      <c r="AN29" s="41">
        <v>74</v>
      </c>
      <c r="AO29" s="81">
        <v>4000</v>
      </c>
      <c r="AP29" s="41">
        <v>74</v>
      </c>
      <c r="AQ29" s="83" t="s">
        <v>34</v>
      </c>
    </row>
    <row r="30" spans="1:44">
      <c r="A30" s="41">
        <v>73</v>
      </c>
      <c r="B30" s="1" t="s">
        <v>0</v>
      </c>
      <c r="C30" s="42">
        <v>4</v>
      </c>
      <c r="D30" s="41">
        <v>73</v>
      </c>
      <c r="E30" s="1" t="s">
        <v>5</v>
      </c>
      <c r="F30" s="42">
        <v>3</v>
      </c>
      <c r="G30" s="41">
        <v>73</v>
      </c>
      <c r="H30" s="1" t="s">
        <v>0</v>
      </c>
      <c r="I30" s="42">
        <v>6</v>
      </c>
      <c r="J30" s="41">
        <v>73</v>
      </c>
      <c r="K30" s="1" t="s">
        <v>5</v>
      </c>
      <c r="L30" s="42">
        <v>5</v>
      </c>
      <c r="M30" s="41">
        <v>73</v>
      </c>
      <c r="N30" s="1" t="s">
        <v>157</v>
      </c>
      <c r="O30" s="42">
        <v>8</v>
      </c>
      <c r="P30" s="41">
        <v>73</v>
      </c>
      <c r="Q30" s="1" t="s">
        <v>157</v>
      </c>
      <c r="R30" s="42">
        <v>8</v>
      </c>
      <c r="S30" s="41">
        <v>73</v>
      </c>
      <c r="T30" s="1" t="s">
        <v>34</v>
      </c>
      <c r="U30" s="42" t="s">
        <v>117</v>
      </c>
      <c r="V30" s="41">
        <v>73</v>
      </c>
      <c r="W30" s="1" t="s">
        <v>40</v>
      </c>
      <c r="X30" s="42">
        <v>9</v>
      </c>
      <c r="Y30" s="41">
        <v>73</v>
      </c>
      <c r="Z30" s="1" t="s">
        <v>40</v>
      </c>
      <c r="AA30" s="42">
        <v>9</v>
      </c>
      <c r="AD30" s="41">
        <v>73</v>
      </c>
      <c r="AE30" s="81">
        <v>4000</v>
      </c>
      <c r="AF30" s="41">
        <v>73</v>
      </c>
      <c r="AG30" s="81">
        <v>4000</v>
      </c>
      <c r="AH30" s="41">
        <v>73</v>
      </c>
      <c r="AI30" s="83" t="s">
        <v>34</v>
      </c>
      <c r="AJ30" s="41">
        <v>73</v>
      </c>
      <c r="AK30" s="83">
        <v>4000</v>
      </c>
      <c r="AL30" s="41">
        <v>73</v>
      </c>
      <c r="AM30" s="83">
        <v>4000</v>
      </c>
      <c r="AN30" s="41">
        <v>73</v>
      </c>
      <c r="AO30" s="81">
        <v>4000</v>
      </c>
      <c r="AP30" s="41">
        <v>73</v>
      </c>
      <c r="AQ30" s="83" t="s">
        <v>34</v>
      </c>
    </row>
    <row r="31" spans="1:44">
      <c r="A31" s="41">
        <v>72</v>
      </c>
      <c r="B31" s="1" t="s">
        <v>0</v>
      </c>
      <c r="C31" s="42">
        <v>4</v>
      </c>
      <c r="D31" s="41">
        <v>72</v>
      </c>
      <c r="E31" s="1" t="s">
        <v>5</v>
      </c>
      <c r="F31" s="42">
        <v>3</v>
      </c>
      <c r="G31" s="41">
        <v>72</v>
      </c>
      <c r="H31" s="1" t="s">
        <v>0</v>
      </c>
      <c r="I31" s="42">
        <v>6</v>
      </c>
      <c r="J31" s="41">
        <v>72</v>
      </c>
      <c r="K31" s="1" t="s">
        <v>5</v>
      </c>
      <c r="L31" s="42">
        <v>5</v>
      </c>
      <c r="M31" s="41">
        <v>72</v>
      </c>
      <c r="N31" s="1" t="s">
        <v>157</v>
      </c>
      <c r="O31" s="42">
        <v>8</v>
      </c>
      <c r="P31" s="41">
        <v>72</v>
      </c>
      <c r="Q31" s="1" t="s">
        <v>157</v>
      </c>
      <c r="R31" s="42">
        <v>8</v>
      </c>
      <c r="S31" s="41">
        <v>72</v>
      </c>
      <c r="T31" s="1" t="s">
        <v>34</v>
      </c>
      <c r="U31" s="42" t="s">
        <v>117</v>
      </c>
      <c r="V31" s="41">
        <v>72</v>
      </c>
      <c r="W31" s="1" t="s">
        <v>40</v>
      </c>
      <c r="X31" s="42">
        <v>9</v>
      </c>
      <c r="Y31" s="41">
        <v>72</v>
      </c>
      <c r="Z31" s="1" t="s">
        <v>40</v>
      </c>
      <c r="AA31" s="42">
        <v>9</v>
      </c>
      <c r="AD31" s="41">
        <v>72</v>
      </c>
      <c r="AE31" s="81">
        <v>4000</v>
      </c>
      <c r="AF31" s="41">
        <v>72</v>
      </c>
      <c r="AG31" s="81">
        <v>4000</v>
      </c>
      <c r="AH31" s="41">
        <v>72</v>
      </c>
      <c r="AI31" s="83" t="s">
        <v>34</v>
      </c>
      <c r="AJ31" s="41">
        <v>72</v>
      </c>
      <c r="AK31" s="83">
        <v>4000</v>
      </c>
      <c r="AL31" s="41">
        <v>72</v>
      </c>
      <c r="AM31" s="83">
        <v>4000</v>
      </c>
      <c r="AN31" s="41">
        <v>72</v>
      </c>
      <c r="AO31" s="81">
        <v>4000</v>
      </c>
      <c r="AP31" s="41">
        <v>72</v>
      </c>
      <c r="AQ31" s="83" t="s">
        <v>34</v>
      </c>
    </row>
    <row r="32" spans="1:44">
      <c r="A32" s="41">
        <v>71</v>
      </c>
      <c r="B32" s="1" t="s">
        <v>0</v>
      </c>
      <c r="C32" s="42">
        <v>4</v>
      </c>
      <c r="D32" s="41">
        <v>71</v>
      </c>
      <c r="E32" s="1" t="s">
        <v>5</v>
      </c>
      <c r="F32" s="42">
        <v>3</v>
      </c>
      <c r="G32" s="41">
        <v>71</v>
      </c>
      <c r="H32" s="1" t="s">
        <v>0</v>
      </c>
      <c r="I32" s="42">
        <v>6</v>
      </c>
      <c r="J32" s="41">
        <v>71</v>
      </c>
      <c r="K32" s="1" t="s">
        <v>5</v>
      </c>
      <c r="L32" s="42">
        <v>5</v>
      </c>
      <c r="M32" s="41">
        <v>71</v>
      </c>
      <c r="N32" s="1" t="s">
        <v>157</v>
      </c>
      <c r="O32" s="42">
        <v>8</v>
      </c>
      <c r="P32" s="41">
        <v>71</v>
      </c>
      <c r="Q32" s="1" t="s">
        <v>157</v>
      </c>
      <c r="R32" s="42">
        <v>8</v>
      </c>
      <c r="S32" s="41">
        <v>71</v>
      </c>
      <c r="T32" s="1" t="s">
        <v>34</v>
      </c>
      <c r="U32" s="42" t="s">
        <v>117</v>
      </c>
      <c r="V32" s="41">
        <v>71</v>
      </c>
      <c r="W32" s="1" t="s">
        <v>40</v>
      </c>
      <c r="X32" s="42">
        <v>9</v>
      </c>
      <c r="Y32" s="41">
        <v>71</v>
      </c>
      <c r="Z32" s="1" t="s">
        <v>40</v>
      </c>
      <c r="AA32" s="42">
        <v>9</v>
      </c>
      <c r="AD32" s="41">
        <v>71</v>
      </c>
      <c r="AE32" s="81">
        <v>4000</v>
      </c>
      <c r="AF32" s="41">
        <v>71</v>
      </c>
      <c r="AG32" s="81">
        <v>4000</v>
      </c>
      <c r="AH32" s="41">
        <v>71</v>
      </c>
      <c r="AI32" s="83" t="s">
        <v>34</v>
      </c>
      <c r="AJ32" s="41">
        <v>71</v>
      </c>
      <c r="AK32" s="83">
        <v>4000</v>
      </c>
      <c r="AL32" s="41">
        <v>71</v>
      </c>
      <c r="AM32" s="83">
        <v>4000</v>
      </c>
      <c r="AN32" s="41">
        <v>71</v>
      </c>
      <c r="AO32" s="81">
        <v>4000</v>
      </c>
      <c r="AP32" s="41">
        <v>71</v>
      </c>
      <c r="AQ32" s="83" t="s">
        <v>34</v>
      </c>
    </row>
    <row r="33" spans="1:43">
      <c r="A33" s="41">
        <v>70</v>
      </c>
      <c r="B33" s="1" t="s">
        <v>0</v>
      </c>
      <c r="C33" s="42">
        <v>4</v>
      </c>
      <c r="D33" s="41">
        <v>70</v>
      </c>
      <c r="E33" s="1" t="s">
        <v>5</v>
      </c>
      <c r="F33" s="42">
        <v>3</v>
      </c>
      <c r="G33" s="41">
        <v>70</v>
      </c>
      <c r="H33" s="1" t="s">
        <v>0</v>
      </c>
      <c r="I33" s="42">
        <v>6</v>
      </c>
      <c r="J33" s="41">
        <v>70</v>
      </c>
      <c r="K33" s="1" t="s">
        <v>5</v>
      </c>
      <c r="L33" s="42">
        <v>5</v>
      </c>
      <c r="M33" s="41">
        <v>70</v>
      </c>
      <c r="N33" s="1" t="s">
        <v>157</v>
      </c>
      <c r="O33" s="42">
        <v>8</v>
      </c>
      <c r="P33" s="41">
        <v>70</v>
      </c>
      <c r="Q33" s="1" t="s">
        <v>157</v>
      </c>
      <c r="R33" s="42">
        <v>8</v>
      </c>
      <c r="S33" s="41">
        <v>70</v>
      </c>
      <c r="T33" s="1" t="s">
        <v>34</v>
      </c>
      <c r="U33" s="42" t="s">
        <v>117</v>
      </c>
      <c r="V33" s="41">
        <v>70</v>
      </c>
      <c r="W33" s="1" t="s">
        <v>40</v>
      </c>
      <c r="X33" s="42">
        <v>9</v>
      </c>
      <c r="Y33" s="41">
        <v>70</v>
      </c>
      <c r="Z33" s="1" t="s">
        <v>40</v>
      </c>
      <c r="AA33" s="42">
        <v>9</v>
      </c>
      <c r="AD33" s="41">
        <v>70</v>
      </c>
      <c r="AE33" s="81">
        <v>4000</v>
      </c>
      <c r="AF33" s="41">
        <v>70</v>
      </c>
      <c r="AG33" s="81">
        <v>4000</v>
      </c>
      <c r="AH33" s="41">
        <v>70</v>
      </c>
      <c r="AI33" s="83" t="s">
        <v>34</v>
      </c>
      <c r="AJ33" s="41">
        <v>70</v>
      </c>
      <c r="AK33" s="83">
        <v>4000</v>
      </c>
      <c r="AL33" s="41">
        <v>70</v>
      </c>
      <c r="AM33" s="83">
        <v>4000</v>
      </c>
      <c r="AN33" s="41">
        <v>70</v>
      </c>
      <c r="AO33" s="81">
        <v>4000</v>
      </c>
      <c r="AP33" s="41">
        <v>70</v>
      </c>
      <c r="AQ33" s="83" t="s">
        <v>34</v>
      </c>
    </row>
    <row r="34" spans="1:43">
      <c r="A34" s="41">
        <v>69</v>
      </c>
      <c r="B34" s="1" t="s">
        <v>0</v>
      </c>
      <c r="C34" s="42">
        <v>4</v>
      </c>
      <c r="D34" s="41">
        <v>69</v>
      </c>
      <c r="E34" s="1" t="s">
        <v>5</v>
      </c>
      <c r="F34" s="42">
        <v>3</v>
      </c>
      <c r="G34" s="41">
        <v>69</v>
      </c>
      <c r="H34" s="1" t="s">
        <v>0</v>
      </c>
      <c r="I34" s="42">
        <v>6</v>
      </c>
      <c r="J34" s="41">
        <v>69</v>
      </c>
      <c r="K34" s="1" t="s">
        <v>5</v>
      </c>
      <c r="L34" s="42">
        <v>5</v>
      </c>
      <c r="M34" s="41">
        <v>69</v>
      </c>
      <c r="N34" s="1" t="s">
        <v>157</v>
      </c>
      <c r="O34" s="42">
        <v>8</v>
      </c>
      <c r="P34" s="41">
        <v>69</v>
      </c>
      <c r="Q34" s="1" t="s">
        <v>157</v>
      </c>
      <c r="R34" s="42">
        <v>8</v>
      </c>
      <c r="S34" s="41">
        <v>69</v>
      </c>
      <c r="T34" s="1" t="s">
        <v>34</v>
      </c>
      <c r="U34" s="42" t="s">
        <v>117</v>
      </c>
      <c r="V34" s="41">
        <v>69</v>
      </c>
      <c r="W34" s="1" t="s">
        <v>41</v>
      </c>
      <c r="X34" s="42">
        <v>8</v>
      </c>
      <c r="Y34" s="41">
        <v>69</v>
      </c>
      <c r="Z34" s="1" t="s">
        <v>41</v>
      </c>
      <c r="AA34" s="42">
        <v>8</v>
      </c>
      <c r="AD34" s="41">
        <v>69</v>
      </c>
      <c r="AE34" s="81">
        <v>4000</v>
      </c>
      <c r="AF34" s="41">
        <v>69</v>
      </c>
      <c r="AG34" s="81">
        <v>4000</v>
      </c>
      <c r="AH34" s="41">
        <v>69</v>
      </c>
      <c r="AI34" s="83" t="s">
        <v>34</v>
      </c>
      <c r="AJ34" s="41">
        <v>69</v>
      </c>
      <c r="AK34" s="83">
        <v>4000</v>
      </c>
      <c r="AL34" s="41">
        <v>69</v>
      </c>
      <c r="AM34" s="83">
        <v>4000</v>
      </c>
      <c r="AN34" s="41">
        <v>69</v>
      </c>
      <c r="AO34" s="81">
        <v>4000</v>
      </c>
      <c r="AP34" s="41">
        <v>69</v>
      </c>
      <c r="AQ34" s="83" t="s">
        <v>34</v>
      </c>
    </row>
    <row r="35" spans="1:43">
      <c r="A35" s="41">
        <v>68</v>
      </c>
      <c r="B35" s="1" t="s">
        <v>0</v>
      </c>
      <c r="C35" s="42">
        <v>4</v>
      </c>
      <c r="D35" s="41">
        <v>68</v>
      </c>
      <c r="E35" s="1" t="s">
        <v>5</v>
      </c>
      <c r="F35" s="42">
        <v>3</v>
      </c>
      <c r="G35" s="41">
        <v>68</v>
      </c>
      <c r="H35" s="1" t="s">
        <v>0</v>
      </c>
      <c r="I35" s="42">
        <v>6</v>
      </c>
      <c r="J35" s="41">
        <v>68</v>
      </c>
      <c r="K35" s="1" t="s">
        <v>5</v>
      </c>
      <c r="L35" s="42">
        <v>5</v>
      </c>
      <c r="M35" s="41">
        <v>68</v>
      </c>
      <c r="N35" s="1" t="s">
        <v>157</v>
      </c>
      <c r="O35" s="42">
        <v>8</v>
      </c>
      <c r="P35" s="41">
        <v>68</v>
      </c>
      <c r="Q35" s="1" t="s">
        <v>157</v>
      </c>
      <c r="R35" s="42">
        <v>8</v>
      </c>
      <c r="S35" s="41">
        <v>68</v>
      </c>
      <c r="T35" s="1" t="s">
        <v>34</v>
      </c>
      <c r="U35" s="42" t="s">
        <v>117</v>
      </c>
      <c r="V35" s="41">
        <v>68</v>
      </c>
      <c r="W35" s="1" t="s">
        <v>41</v>
      </c>
      <c r="X35" s="42">
        <v>8</v>
      </c>
      <c r="Y35" s="41">
        <v>68</v>
      </c>
      <c r="Z35" s="1" t="s">
        <v>41</v>
      </c>
      <c r="AA35" s="42">
        <v>8</v>
      </c>
      <c r="AD35" s="41">
        <v>68</v>
      </c>
      <c r="AE35" s="81">
        <v>4000</v>
      </c>
      <c r="AF35" s="41">
        <v>68</v>
      </c>
      <c r="AG35" s="81">
        <v>4000</v>
      </c>
      <c r="AH35" s="41">
        <v>68</v>
      </c>
      <c r="AI35" s="83" t="s">
        <v>34</v>
      </c>
      <c r="AJ35" s="41">
        <v>68</v>
      </c>
      <c r="AK35" s="83">
        <v>4000</v>
      </c>
      <c r="AL35" s="41">
        <v>68</v>
      </c>
      <c r="AM35" s="83">
        <v>4000</v>
      </c>
      <c r="AN35" s="41">
        <v>68</v>
      </c>
      <c r="AO35" s="81">
        <v>4000</v>
      </c>
      <c r="AP35" s="41">
        <v>68</v>
      </c>
      <c r="AQ35" s="83" t="s">
        <v>34</v>
      </c>
    </row>
    <row r="36" spans="1:43">
      <c r="A36" s="41">
        <v>67</v>
      </c>
      <c r="B36" s="1" t="s">
        <v>0</v>
      </c>
      <c r="C36" s="42">
        <v>4</v>
      </c>
      <c r="D36" s="41">
        <v>67</v>
      </c>
      <c r="E36" s="1" t="s">
        <v>5</v>
      </c>
      <c r="F36" s="42">
        <v>3</v>
      </c>
      <c r="G36" s="41">
        <v>67</v>
      </c>
      <c r="H36" s="1" t="s">
        <v>0</v>
      </c>
      <c r="I36" s="42">
        <v>6</v>
      </c>
      <c r="J36" s="41">
        <v>67</v>
      </c>
      <c r="K36" s="1" t="s">
        <v>5</v>
      </c>
      <c r="L36" s="42">
        <v>5</v>
      </c>
      <c r="M36" s="41">
        <v>67</v>
      </c>
      <c r="N36" s="1" t="s">
        <v>157</v>
      </c>
      <c r="O36" s="42">
        <v>8</v>
      </c>
      <c r="P36" s="41">
        <v>67</v>
      </c>
      <c r="Q36" s="1" t="s">
        <v>157</v>
      </c>
      <c r="R36" s="42">
        <v>8</v>
      </c>
      <c r="S36" s="41">
        <v>67</v>
      </c>
      <c r="T36" s="1" t="s">
        <v>34</v>
      </c>
      <c r="U36" s="42" t="s">
        <v>117</v>
      </c>
      <c r="V36" s="41">
        <v>67</v>
      </c>
      <c r="W36" s="1" t="s">
        <v>41</v>
      </c>
      <c r="X36" s="42">
        <v>8</v>
      </c>
      <c r="Y36" s="41">
        <v>67</v>
      </c>
      <c r="Z36" s="1" t="s">
        <v>41</v>
      </c>
      <c r="AA36" s="42">
        <v>8</v>
      </c>
      <c r="AD36" s="41">
        <v>67</v>
      </c>
      <c r="AE36" s="81">
        <v>4000</v>
      </c>
      <c r="AF36" s="41">
        <v>67</v>
      </c>
      <c r="AG36" s="81">
        <v>4000</v>
      </c>
      <c r="AH36" s="41">
        <v>67</v>
      </c>
      <c r="AI36" s="83" t="s">
        <v>34</v>
      </c>
      <c r="AJ36" s="41">
        <v>67</v>
      </c>
      <c r="AK36" s="83">
        <v>4000</v>
      </c>
      <c r="AL36" s="41">
        <v>67</v>
      </c>
      <c r="AM36" s="83">
        <v>4000</v>
      </c>
      <c r="AN36" s="41">
        <v>67</v>
      </c>
      <c r="AO36" s="81">
        <v>4000</v>
      </c>
      <c r="AP36" s="41">
        <v>67</v>
      </c>
      <c r="AQ36" s="83" t="s">
        <v>34</v>
      </c>
    </row>
    <row r="37" spans="1:43">
      <c r="A37" s="41">
        <v>66</v>
      </c>
      <c r="B37" s="1" t="s">
        <v>0</v>
      </c>
      <c r="C37" s="42">
        <v>4</v>
      </c>
      <c r="D37" s="41">
        <v>66</v>
      </c>
      <c r="E37" s="1" t="s">
        <v>5</v>
      </c>
      <c r="F37" s="42">
        <v>3</v>
      </c>
      <c r="G37" s="41">
        <v>66</v>
      </c>
      <c r="H37" s="1" t="s">
        <v>0</v>
      </c>
      <c r="I37" s="42">
        <v>6</v>
      </c>
      <c r="J37" s="41">
        <v>66</v>
      </c>
      <c r="K37" s="1" t="s">
        <v>5</v>
      </c>
      <c r="L37" s="42">
        <v>5</v>
      </c>
      <c r="M37" s="41">
        <v>66</v>
      </c>
      <c r="N37" s="1" t="s">
        <v>157</v>
      </c>
      <c r="O37" s="42">
        <v>8</v>
      </c>
      <c r="P37" s="41">
        <v>66</v>
      </c>
      <c r="Q37" s="1" t="s">
        <v>157</v>
      </c>
      <c r="R37" s="42">
        <v>8</v>
      </c>
      <c r="S37" s="41">
        <v>66</v>
      </c>
      <c r="T37" s="1" t="s">
        <v>34</v>
      </c>
      <c r="U37" s="42" t="s">
        <v>117</v>
      </c>
      <c r="V37" s="41">
        <v>66</v>
      </c>
      <c r="W37" s="1" t="s">
        <v>41</v>
      </c>
      <c r="X37" s="42">
        <v>8</v>
      </c>
      <c r="Y37" s="41">
        <v>66</v>
      </c>
      <c r="Z37" s="1" t="s">
        <v>41</v>
      </c>
      <c r="AA37" s="42">
        <v>8</v>
      </c>
      <c r="AD37" s="41">
        <v>66</v>
      </c>
      <c r="AE37" s="81">
        <v>4000</v>
      </c>
      <c r="AF37" s="41">
        <v>66</v>
      </c>
      <c r="AG37" s="81">
        <v>4000</v>
      </c>
      <c r="AH37" s="41">
        <v>66</v>
      </c>
      <c r="AI37" s="83" t="s">
        <v>34</v>
      </c>
      <c r="AJ37" s="41">
        <v>66</v>
      </c>
      <c r="AK37" s="83">
        <v>4000</v>
      </c>
      <c r="AL37" s="41">
        <v>66</v>
      </c>
      <c r="AM37" s="83">
        <v>4000</v>
      </c>
      <c r="AN37" s="41">
        <v>66</v>
      </c>
      <c r="AO37" s="81">
        <v>4000</v>
      </c>
      <c r="AP37" s="41">
        <v>66</v>
      </c>
      <c r="AQ37" s="83" t="s">
        <v>34</v>
      </c>
    </row>
    <row r="38" spans="1:43">
      <c r="A38" s="41">
        <v>65</v>
      </c>
      <c r="B38" s="1" t="s">
        <v>0</v>
      </c>
      <c r="C38" s="42">
        <v>4</v>
      </c>
      <c r="D38" s="41">
        <v>65</v>
      </c>
      <c r="E38" s="1" t="s">
        <v>5</v>
      </c>
      <c r="F38" s="42">
        <v>3</v>
      </c>
      <c r="G38" s="41">
        <v>65</v>
      </c>
      <c r="H38" s="1" t="s">
        <v>0</v>
      </c>
      <c r="I38" s="42">
        <v>6</v>
      </c>
      <c r="J38" s="41">
        <v>65</v>
      </c>
      <c r="K38" s="1" t="s">
        <v>5</v>
      </c>
      <c r="L38" s="42">
        <v>5</v>
      </c>
      <c r="M38" s="41">
        <v>65</v>
      </c>
      <c r="N38" s="1" t="s">
        <v>157</v>
      </c>
      <c r="O38" s="42">
        <v>8</v>
      </c>
      <c r="P38" s="41">
        <v>65</v>
      </c>
      <c r="Q38" s="1" t="s">
        <v>157</v>
      </c>
      <c r="R38" s="42">
        <v>8</v>
      </c>
      <c r="S38" s="41">
        <v>65</v>
      </c>
      <c r="T38" s="1" t="s">
        <v>34</v>
      </c>
      <c r="U38" s="42" t="s">
        <v>117</v>
      </c>
      <c r="V38" s="41">
        <v>65</v>
      </c>
      <c r="W38" s="1" t="s">
        <v>41</v>
      </c>
      <c r="X38" s="42">
        <v>8</v>
      </c>
      <c r="Y38" s="41">
        <v>65</v>
      </c>
      <c r="Z38" s="1" t="s">
        <v>41</v>
      </c>
      <c r="AA38" s="42">
        <v>8</v>
      </c>
      <c r="AD38" s="41">
        <v>65</v>
      </c>
      <c r="AE38" s="81">
        <v>4000</v>
      </c>
      <c r="AF38" s="41">
        <v>65</v>
      </c>
      <c r="AG38" s="81">
        <v>4000</v>
      </c>
      <c r="AH38" s="41">
        <v>65</v>
      </c>
      <c r="AI38" s="83" t="s">
        <v>34</v>
      </c>
      <c r="AJ38" s="41">
        <v>65</v>
      </c>
      <c r="AK38" s="83">
        <v>4000</v>
      </c>
      <c r="AL38" s="41">
        <v>65</v>
      </c>
      <c r="AM38" s="83">
        <v>4000</v>
      </c>
      <c r="AN38" s="41">
        <v>65</v>
      </c>
      <c r="AO38" s="81">
        <v>4000</v>
      </c>
      <c r="AP38" s="41">
        <v>65</v>
      </c>
      <c r="AQ38" s="83" t="s">
        <v>34</v>
      </c>
    </row>
    <row r="39" spans="1:43">
      <c r="A39" s="41">
        <v>64</v>
      </c>
      <c r="B39" s="1" t="s">
        <v>0</v>
      </c>
      <c r="C39" s="42">
        <v>4</v>
      </c>
      <c r="D39" s="41">
        <v>64</v>
      </c>
      <c r="E39" s="1" t="s">
        <v>5</v>
      </c>
      <c r="F39" s="42">
        <v>3</v>
      </c>
      <c r="G39" s="41">
        <v>64</v>
      </c>
      <c r="H39" s="1" t="s">
        <v>0</v>
      </c>
      <c r="I39" s="42">
        <v>6</v>
      </c>
      <c r="J39" s="41">
        <v>64</v>
      </c>
      <c r="K39" s="1" t="s">
        <v>5</v>
      </c>
      <c r="L39" s="42">
        <v>5</v>
      </c>
      <c r="M39" s="41">
        <v>64</v>
      </c>
      <c r="N39" s="1" t="s">
        <v>157</v>
      </c>
      <c r="O39" s="42">
        <v>8</v>
      </c>
      <c r="P39" s="41">
        <v>64</v>
      </c>
      <c r="Q39" s="1" t="s">
        <v>157</v>
      </c>
      <c r="R39" s="42">
        <v>8</v>
      </c>
      <c r="S39" s="41">
        <v>64</v>
      </c>
      <c r="T39" s="1" t="s">
        <v>34</v>
      </c>
      <c r="U39" s="42" t="s">
        <v>117</v>
      </c>
      <c r="V39" s="41">
        <v>64</v>
      </c>
      <c r="W39" s="1" t="s">
        <v>42</v>
      </c>
      <c r="X39" s="42">
        <v>7</v>
      </c>
      <c r="Y39" s="41">
        <v>64</v>
      </c>
      <c r="Z39" s="1" t="s">
        <v>42</v>
      </c>
      <c r="AA39" s="42">
        <v>7</v>
      </c>
      <c r="AD39" s="41">
        <v>64</v>
      </c>
      <c r="AE39" s="81">
        <v>4000</v>
      </c>
      <c r="AF39" s="41">
        <v>64</v>
      </c>
      <c r="AG39" s="81">
        <v>4000</v>
      </c>
      <c r="AH39" s="41">
        <v>64</v>
      </c>
      <c r="AI39" s="83" t="s">
        <v>34</v>
      </c>
      <c r="AJ39" s="41">
        <v>64</v>
      </c>
      <c r="AK39" s="83">
        <v>4000</v>
      </c>
      <c r="AL39" s="41">
        <v>64</v>
      </c>
      <c r="AM39" s="83">
        <v>4000</v>
      </c>
      <c r="AN39" s="41">
        <v>64</v>
      </c>
      <c r="AO39" s="81">
        <v>4000</v>
      </c>
      <c r="AP39" s="41">
        <v>64</v>
      </c>
      <c r="AQ39" s="83" t="s">
        <v>34</v>
      </c>
    </row>
    <row r="40" spans="1:43">
      <c r="A40" s="41">
        <v>63</v>
      </c>
      <c r="B40" s="1" t="s">
        <v>0</v>
      </c>
      <c r="C40" s="42">
        <v>4</v>
      </c>
      <c r="D40" s="41">
        <v>63</v>
      </c>
      <c r="E40" s="1" t="s">
        <v>5</v>
      </c>
      <c r="F40" s="42">
        <v>3</v>
      </c>
      <c r="G40" s="41">
        <v>63</v>
      </c>
      <c r="H40" s="1" t="s">
        <v>0</v>
      </c>
      <c r="I40" s="42">
        <v>6</v>
      </c>
      <c r="J40" s="41">
        <v>63</v>
      </c>
      <c r="K40" s="1" t="s">
        <v>5</v>
      </c>
      <c r="L40" s="42">
        <v>5</v>
      </c>
      <c r="M40" s="41">
        <v>63</v>
      </c>
      <c r="N40" s="1" t="s">
        <v>157</v>
      </c>
      <c r="O40" s="42">
        <v>8</v>
      </c>
      <c r="P40" s="41">
        <v>63</v>
      </c>
      <c r="Q40" s="1" t="s">
        <v>157</v>
      </c>
      <c r="R40" s="42">
        <v>8</v>
      </c>
      <c r="S40" s="41">
        <v>63</v>
      </c>
      <c r="T40" s="1" t="s">
        <v>34</v>
      </c>
      <c r="U40" s="42" t="s">
        <v>117</v>
      </c>
      <c r="V40" s="41">
        <v>63</v>
      </c>
      <c r="W40" s="1" t="s">
        <v>42</v>
      </c>
      <c r="X40" s="42">
        <v>7</v>
      </c>
      <c r="Y40" s="41">
        <v>63</v>
      </c>
      <c r="Z40" s="1" t="s">
        <v>42</v>
      </c>
      <c r="AA40" s="42">
        <v>7</v>
      </c>
      <c r="AD40" s="41">
        <v>63</v>
      </c>
      <c r="AE40" s="81">
        <v>4000</v>
      </c>
      <c r="AF40" s="41">
        <v>63</v>
      </c>
      <c r="AG40" s="81">
        <v>4000</v>
      </c>
      <c r="AH40" s="41">
        <v>63</v>
      </c>
      <c r="AI40" s="83" t="s">
        <v>34</v>
      </c>
      <c r="AJ40" s="41">
        <v>63</v>
      </c>
      <c r="AK40" s="83">
        <v>4000</v>
      </c>
      <c r="AL40" s="41">
        <v>63</v>
      </c>
      <c r="AM40" s="83">
        <v>4000</v>
      </c>
      <c r="AN40" s="41">
        <v>63</v>
      </c>
      <c r="AO40" s="81">
        <v>4000</v>
      </c>
      <c r="AP40" s="41">
        <v>63</v>
      </c>
      <c r="AQ40" s="83" t="s">
        <v>34</v>
      </c>
    </row>
    <row r="41" spans="1:43">
      <c r="A41" s="41">
        <v>62</v>
      </c>
      <c r="B41" s="1" t="s">
        <v>0</v>
      </c>
      <c r="C41" s="42">
        <v>4</v>
      </c>
      <c r="D41" s="41">
        <v>62</v>
      </c>
      <c r="E41" s="1" t="s">
        <v>5</v>
      </c>
      <c r="F41" s="42">
        <v>3</v>
      </c>
      <c r="G41" s="41">
        <v>62</v>
      </c>
      <c r="H41" s="1" t="s">
        <v>0</v>
      </c>
      <c r="I41" s="42">
        <v>6</v>
      </c>
      <c r="J41" s="41">
        <v>62</v>
      </c>
      <c r="K41" s="1" t="s">
        <v>5</v>
      </c>
      <c r="L41" s="42">
        <v>5</v>
      </c>
      <c r="M41" s="41">
        <v>62</v>
      </c>
      <c r="N41" s="1" t="s">
        <v>157</v>
      </c>
      <c r="O41" s="42">
        <v>8</v>
      </c>
      <c r="P41" s="41">
        <v>62</v>
      </c>
      <c r="Q41" s="1" t="s">
        <v>157</v>
      </c>
      <c r="R41" s="42">
        <v>8</v>
      </c>
      <c r="S41" s="41">
        <v>62</v>
      </c>
      <c r="T41" s="1" t="s">
        <v>34</v>
      </c>
      <c r="U41" s="42" t="s">
        <v>117</v>
      </c>
      <c r="V41" s="41">
        <v>62</v>
      </c>
      <c r="W41" s="1" t="s">
        <v>42</v>
      </c>
      <c r="X41" s="42">
        <v>7</v>
      </c>
      <c r="Y41" s="41">
        <v>62</v>
      </c>
      <c r="Z41" s="1" t="s">
        <v>42</v>
      </c>
      <c r="AA41" s="42">
        <v>7</v>
      </c>
      <c r="AD41" s="41">
        <v>62</v>
      </c>
      <c r="AE41" s="81">
        <v>4000</v>
      </c>
      <c r="AF41" s="41">
        <v>62</v>
      </c>
      <c r="AG41" s="81">
        <v>4000</v>
      </c>
      <c r="AH41" s="41">
        <v>62</v>
      </c>
      <c r="AI41" s="83" t="s">
        <v>34</v>
      </c>
      <c r="AJ41" s="41">
        <v>62</v>
      </c>
      <c r="AK41" s="83">
        <v>4000</v>
      </c>
      <c r="AL41" s="41">
        <v>62</v>
      </c>
      <c r="AM41" s="83">
        <v>4000</v>
      </c>
      <c r="AN41" s="41">
        <v>62</v>
      </c>
      <c r="AO41" s="81">
        <v>4000</v>
      </c>
      <c r="AP41" s="41">
        <v>62</v>
      </c>
      <c r="AQ41" s="83" t="s">
        <v>34</v>
      </c>
    </row>
    <row r="42" spans="1:43">
      <c r="A42" s="41">
        <v>61</v>
      </c>
      <c r="B42" s="1" t="s">
        <v>0</v>
      </c>
      <c r="C42" s="42">
        <v>4</v>
      </c>
      <c r="D42" s="41">
        <v>61</v>
      </c>
      <c r="E42" s="1" t="s">
        <v>5</v>
      </c>
      <c r="F42" s="42">
        <v>3</v>
      </c>
      <c r="G42" s="41">
        <v>61</v>
      </c>
      <c r="H42" s="1" t="s">
        <v>0</v>
      </c>
      <c r="I42" s="42">
        <v>6</v>
      </c>
      <c r="J42" s="41">
        <v>61</v>
      </c>
      <c r="K42" s="1" t="s">
        <v>5</v>
      </c>
      <c r="L42" s="42">
        <v>5</v>
      </c>
      <c r="M42" s="41">
        <v>61</v>
      </c>
      <c r="N42" s="1" t="s">
        <v>157</v>
      </c>
      <c r="O42" s="42">
        <v>8</v>
      </c>
      <c r="P42" s="41">
        <v>61</v>
      </c>
      <c r="Q42" s="1" t="s">
        <v>157</v>
      </c>
      <c r="R42" s="42">
        <v>8</v>
      </c>
      <c r="S42" s="41">
        <v>61</v>
      </c>
      <c r="T42" s="1" t="s">
        <v>34</v>
      </c>
      <c r="U42" s="42" t="s">
        <v>117</v>
      </c>
      <c r="V42" s="41">
        <v>61</v>
      </c>
      <c r="W42" s="1" t="s">
        <v>42</v>
      </c>
      <c r="X42" s="42">
        <v>7</v>
      </c>
      <c r="Y42" s="41">
        <v>61</v>
      </c>
      <c r="Z42" s="1" t="s">
        <v>42</v>
      </c>
      <c r="AA42" s="42">
        <v>7</v>
      </c>
      <c r="AD42" s="41">
        <v>61</v>
      </c>
      <c r="AE42" s="81">
        <v>4000</v>
      </c>
      <c r="AF42" s="41">
        <v>61</v>
      </c>
      <c r="AG42" s="81">
        <v>4000</v>
      </c>
      <c r="AH42" s="41">
        <v>61</v>
      </c>
      <c r="AI42" s="83" t="s">
        <v>34</v>
      </c>
      <c r="AJ42" s="41">
        <v>61</v>
      </c>
      <c r="AK42" s="83">
        <v>4000</v>
      </c>
      <c r="AL42" s="41">
        <v>61</v>
      </c>
      <c r="AM42" s="83">
        <v>4000</v>
      </c>
      <c r="AN42" s="41">
        <v>61</v>
      </c>
      <c r="AO42" s="81">
        <v>4000</v>
      </c>
      <c r="AP42" s="41">
        <v>61</v>
      </c>
      <c r="AQ42" s="83" t="s">
        <v>34</v>
      </c>
    </row>
    <row r="43" spans="1:43">
      <c r="A43" s="41">
        <v>60</v>
      </c>
      <c r="B43" s="1" t="s">
        <v>0</v>
      </c>
      <c r="C43" s="42">
        <v>4</v>
      </c>
      <c r="D43" s="41">
        <v>60</v>
      </c>
      <c r="E43" s="1" t="s">
        <v>5</v>
      </c>
      <c r="F43" s="42">
        <v>3</v>
      </c>
      <c r="G43" s="41">
        <v>60</v>
      </c>
      <c r="H43" s="1" t="s">
        <v>0</v>
      </c>
      <c r="I43" s="42">
        <v>6</v>
      </c>
      <c r="J43" s="41">
        <v>60</v>
      </c>
      <c r="K43" s="1" t="s">
        <v>5</v>
      </c>
      <c r="L43" s="42">
        <v>5</v>
      </c>
      <c r="M43" s="41">
        <v>60</v>
      </c>
      <c r="N43" s="1" t="s">
        <v>155</v>
      </c>
      <c r="O43" s="42">
        <v>7</v>
      </c>
      <c r="P43" s="41">
        <v>60</v>
      </c>
      <c r="Q43" s="1" t="s">
        <v>156</v>
      </c>
      <c r="R43" s="42">
        <v>7</v>
      </c>
      <c r="S43" s="41">
        <v>60</v>
      </c>
      <c r="T43" s="1" t="s">
        <v>34</v>
      </c>
      <c r="U43" s="42" t="s">
        <v>117</v>
      </c>
      <c r="V43" s="41">
        <v>60</v>
      </c>
      <c r="W43" s="1" t="s">
        <v>42</v>
      </c>
      <c r="X43" s="42">
        <v>7</v>
      </c>
      <c r="Y43" s="41">
        <v>60</v>
      </c>
      <c r="Z43" s="1" t="s">
        <v>42</v>
      </c>
      <c r="AA43" s="42">
        <v>7</v>
      </c>
      <c r="AD43" s="41">
        <v>60</v>
      </c>
      <c r="AE43" s="81">
        <v>4000</v>
      </c>
      <c r="AF43" s="41">
        <v>60</v>
      </c>
      <c r="AG43" s="81">
        <v>4000</v>
      </c>
      <c r="AH43" s="41">
        <v>60</v>
      </c>
      <c r="AI43" s="83" t="s">
        <v>34</v>
      </c>
      <c r="AJ43" s="41">
        <v>60</v>
      </c>
      <c r="AK43" s="83">
        <v>4000</v>
      </c>
      <c r="AL43" s="41">
        <v>60</v>
      </c>
      <c r="AM43" s="83">
        <v>4000</v>
      </c>
      <c r="AN43" s="41">
        <v>60</v>
      </c>
      <c r="AO43" s="81">
        <v>4000</v>
      </c>
      <c r="AP43" s="41">
        <v>60</v>
      </c>
      <c r="AQ43" s="83" t="s">
        <v>34</v>
      </c>
    </row>
    <row r="44" spans="1:43">
      <c r="A44" s="41">
        <v>59</v>
      </c>
      <c r="B44" s="1" t="s">
        <v>0</v>
      </c>
      <c r="C44" s="42">
        <v>4</v>
      </c>
      <c r="D44" s="41">
        <v>59</v>
      </c>
      <c r="E44" s="1" t="s">
        <v>5</v>
      </c>
      <c r="F44" s="42">
        <v>3</v>
      </c>
      <c r="G44" s="41">
        <v>59</v>
      </c>
      <c r="H44" s="1" t="s">
        <v>0</v>
      </c>
      <c r="I44" s="42">
        <v>6</v>
      </c>
      <c r="J44" s="41">
        <v>59</v>
      </c>
      <c r="K44" s="1" t="s">
        <v>5</v>
      </c>
      <c r="L44" s="42">
        <v>5</v>
      </c>
      <c r="M44" s="41">
        <v>59</v>
      </c>
      <c r="N44" s="1" t="s">
        <v>155</v>
      </c>
      <c r="O44" s="42">
        <v>7</v>
      </c>
      <c r="P44" s="41">
        <v>59</v>
      </c>
      <c r="Q44" s="1" t="s">
        <v>156</v>
      </c>
      <c r="R44" s="42">
        <v>7</v>
      </c>
      <c r="S44" s="41">
        <v>59</v>
      </c>
      <c r="T44" s="1" t="s">
        <v>34</v>
      </c>
      <c r="U44" s="42" t="s">
        <v>117</v>
      </c>
      <c r="V44" s="41">
        <v>59</v>
      </c>
      <c r="W44" s="1" t="s">
        <v>43</v>
      </c>
      <c r="X44" s="42">
        <v>6</v>
      </c>
      <c r="Y44" s="41">
        <v>59</v>
      </c>
      <c r="Z44" s="1" t="s">
        <v>43</v>
      </c>
      <c r="AA44" s="42">
        <v>6</v>
      </c>
      <c r="AD44" s="41">
        <v>59</v>
      </c>
      <c r="AE44" s="81">
        <v>4000</v>
      </c>
      <c r="AF44" s="41">
        <v>59</v>
      </c>
      <c r="AG44" s="81">
        <v>4000</v>
      </c>
      <c r="AH44" s="41">
        <v>59</v>
      </c>
      <c r="AI44" s="83" t="s">
        <v>34</v>
      </c>
      <c r="AJ44" s="41">
        <v>59</v>
      </c>
      <c r="AK44" s="83">
        <v>4000</v>
      </c>
      <c r="AL44" s="41">
        <v>59</v>
      </c>
      <c r="AM44" s="83">
        <v>4000</v>
      </c>
      <c r="AN44" s="41">
        <v>59</v>
      </c>
      <c r="AO44" s="81">
        <v>4000</v>
      </c>
      <c r="AP44" s="41">
        <v>59</v>
      </c>
      <c r="AQ44" s="83" t="s">
        <v>34</v>
      </c>
    </row>
    <row r="45" spans="1:43">
      <c r="A45" s="41">
        <v>58</v>
      </c>
      <c r="B45" s="1" t="s">
        <v>0</v>
      </c>
      <c r="C45" s="42">
        <v>4</v>
      </c>
      <c r="D45" s="41">
        <v>58</v>
      </c>
      <c r="E45" s="1" t="s">
        <v>5</v>
      </c>
      <c r="F45" s="42">
        <v>3</v>
      </c>
      <c r="G45" s="41">
        <v>58</v>
      </c>
      <c r="H45" s="1" t="s">
        <v>0</v>
      </c>
      <c r="I45" s="42">
        <v>6</v>
      </c>
      <c r="J45" s="41">
        <v>58</v>
      </c>
      <c r="K45" s="1" t="s">
        <v>5</v>
      </c>
      <c r="L45" s="42">
        <v>5</v>
      </c>
      <c r="M45" s="41">
        <v>58</v>
      </c>
      <c r="N45" s="1" t="s">
        <v>155</v>
      </c>
      <c r="O45" s="42">
        <v>7</v>
      </c>
      <c r="P45" s="41">
        <v>58</v>
      </c>
      <c r="Q45" s="1" t="s">
        <v>155</v>
      </c>
      <c r="R45" s="42">
        <v>7</v>
      </c>
      <c r="S45" s="41">
        <v>58</v>
      </c>
      <c r="T45" s="1" t="s">
        <v>34</v>
      </c>
      <c r="U45" s="42" t="s">
        <v>117</v>
      </c>
      <c r="V45" s="41">
        <v>58</v>
      </c>
      <c r="W45" s="1" t="s">
        <v>43</v>
      </c>
      <c r="X45" s="42">
        <v>6</v>
      </c>
      <c r="Y45" s="41">
        <v>58</v>
      </c>
      <c r="Z45" s="1" t="s">
        <v>43</v>
      </c>
      <c r="AA45" s="42">
        <v>6</v>
      </c>
      <c r="AD45" s="41">
        <v>58</v>
      </c>
      <c r="AE45" s="81">
        <v>4000</v>
      </c>
      <c r="AF45" s="41">
        <v>58</v>
      </c>
      <c r="AG45" s="81">
        <v>4000</v>
      </c>
      <c r="AH45" s="41">
        <v>58</v>
      </c>
      <c r="AI45" s="83" t="s">
        <v>34</v>
      </c>
      <c r="AJ45" s="41">
        <v>58</v>
      </c>
      <c r="AK45" s="83">
        <v>4000</v>
      </c>
      <c r="AL45" s="41">
        <v>58</v>
      </c>
      <c r="AM45" s="83">
        <v>4000</v>
      </c>
      <c r="AN45" s="41">
        <v>58</v>
      </c>
      <c r="AO45" s="81">
        <v>4000</v>
      </c>
      <c r="AP45" s="41">
        <v>58</v>
      </c>
      <c r="AQ45" s="83" t="s">
        <v>34</v>
      </c>
    </row>
    <row r="46" spans="1:43">
      <c r="A46" s="41">
        <v>57</v>
      </c>
      <c r="B46" s="1" t="s">
        <v>0</v>
      </c>
      <c r="C46" s="42">
        <v>4</v>
      </c>
      <c r="D46" s="41">
        <v>57</v>
      </c>
      <c r="E46" s="1" t="s">
        <v>5</v>
      </c>
      <c r="F46" s="42">
        <v>3</v>
      </c>
      <c r="G46" s="41">
        <v>57</v>
      </c>
      <c r="H46" s="1" t="s">
        <v>0</v>
      </c>
      <c r="I46" s="42">
        <v>6</v>
      </c>
      <c r="J46" s="41">
        <v>57</v>
      </c>
      <c r="K46" s="1" t="s">
        <v>5</v>
      </c>
      <c r="L46" s="42">
        <v>5</v>
      </c>
      <c r="M46" s="41">
        <v>57</v>
      </c>
      <c r="N46" s="1" t="s">
        <v>155</v>
      </c>
      <c r="O46" s="42">
        <v>7</v>
      </c>
      <c r="P46" s="41">
        <v>57</v>
      </c>
      <c r="Q46" s="1" t="s">
        <v>155</v>
      </c>
      <c r="R46" s="42">
        <v>7</v>
      </c>
      <c r="S46" s="41">
        <v>57</v>
      </c>
      <c r="T46" s="1" t="s">
        <v>34</v>
      </c>
      <c r="U46" s="42" t="s">
        <v>117</v>
      </c>
      <c r="V46" s="41">
        <v>57</v>
      </c>
      <c r="W46" s="1" t="s">
        <v>43</v>
      </c>
      <c r="X46" s="42">
        <v>6</v>
      </c>
      <c r="Y46" s="41">
        <v>57</v>
      </c>
      <c r="Z46" s="1" t="s">
        <v>43</v>
      </c>
      <c r="AA46" s="42">
        <v>6</v>
      </c>
      <c r="AD46" s="41">
        <v>57</v>
      </c>
      <c r="AE46" s="81">
        <v>4000</v>
      </c>
      <c r="AF46" s="41">
        <v>57</v>
      </c>
      <c r="AG46" s="81">
        <v>4000</v>
      </c>
      <c r="AH46" s="41">
        <v>57</v>
      </c>
      <c r="AI46" s="83" t="s">
        <v>34</v>
      </c>
      <c r="AJ46" s="41">
        <v>57</v>
      </c>
      <c r="AK46" s="83">
        <v>4000</v>
      </c>
      <c r="AL46" s="41">
        <v>57</v>
      </c>
      <c r="AM46" s="83">
        <v>4000</v>
      </c>
      <c r="AN46" s="41">
        <v>57</v>
      </c>
      <c r="AO46" s="81">
        <v>4000</v>
      </c>
      <c r="AP46" s="41">
        <v>57</v>
      </c>
      <c r="AQ46" s="83" t="s">
        <v>34</v>
      </c>
    </row>
    <row r="47" spans="1:43">
      <c r="A47" s="41">
        <v>56</v>
      </c>
      <c r="B47" s="1" t="s">
        <v>0</v>
      </c>
      <c r="C47" s="42">
        <v>4</v>
      </c>
      <c r="D47" s="41">
        <v>56</v>
      </c>
      <c r="E47" s="1" t="s">
        <v>5</v>
      </c>
      <c r="F47" s="42">
        <v>3</v>
      </c>
      <c r="G47" s="41">
        <v>56</v>
      </c>
      <c r="H47" s="1" t="s">
        <v>0</v>
      </c>
      <c r="I47" s="42">
        <v>6</v>
      </c>
      <c r="J47" s="41">
        <v>56</v>
      </c>
      <c r="K47" s="1" t="s">
        <v>5</v>
      </c>
      <c r="L47" s="42">
        <v>5</v>
      </c>
      <c r="M47" s="41">
        <v>56</v>
      </c>
      <c r="N47" s="1" t="s">
        <v>156</v>
      </c>
      <c r="O47" s="42">
        <v>7</v>
      </c>
      <c r="P47" s="41">
        <v>56</v>
      </c>
      <c r="Q47" s="1" t="s">
        <v>155</v>
      </c>
      <c r="R47" s="42">
        <v>7</v>
      </c>
      <c r="S47" s="41">
        <v>56</v>
      </c>
      <c r="T47" s="1" t="s">
        <v>34</v>
      </c>
      <c r="U47" s="42" t="s">
        <v>117</v>
      </c>
      <c r="V47" s="41">
        <v>56</v>
      </c>
      <c r="W47" s="1" t="s">
        <v>43</v>
      </c>
      <c r="X47" s="42">
        <v>6</v>
      </c>
      <c r="Y47" s="41">
        <v>56</v>
      </c>
      <c r="Z47" s="1" t="s">
        <v>43</v>
      </c>
      <c r="AA47" s="42">
        <v>6</v>
      </c>
      <c r="AD47" s="41">
        <v>56</v>
      </c>
      <c r="AE47" s="81">
        <v>4000</v>
      </c>
      <c r="AF47" s="41">
        <v>56</v>
      </c>
      <c r="AG47" s="81">
        <v>4000</v>
      </c>
      <c r="AH47" s="41">
        <v>56</v>
      </c>
      <c r="AI47" s="83" t="s">
        <v>34</v>
      </c>
      <c r="AJ47" s="41">
        <v>56</v>
      </c>
      <c r="AK47" s="83">
        <v>4000</v>
      </c>
      <c r="AL47" s="41">
        <v>56</v>
      </c>
      <c r="AM47" s="83">
        <v>4000</v>
      </c>
      <c r="AN47" s="41">
        <v>56</v>
      </c>
      <c r="AO47" s="81">
        <v>4000</v>
      </c>
      <c r="AP47" s="41">
        <v>56</v>
      </c>
      <c r="AQ47" s="83" t="s">
        <v>34</v>
      </c>
    </row>
    <row r="48" spans="1:43">
      <c r="A48" s="41">
        <v>55</v>
      </c>
      <c r="B48" s="1" t="s">
        <v>0</v>
      </c>
      <c r="C48" s="42">
        <v>4</v>
      </c>
      <c r="D48" s="41">
        <v>55</v>
      </c>
      <c r="E48" s="1" t="s">
        <v>5</v>
      </c>
      <c r="F48" s="42">
        <v>3</v>
      </c>
      <c r="G48" s="41">
        <v>55</v>
      </c>
      <c r="H48" s="1" t="s">
        <v>0</v>
      </c>
      <c r="I48" s="42">
        <v>6</v>
      </c>
      <c r="J48" s="41">
        <v>55</v>
      </c>
      <c r="K48" s="1" t="s">
        <v>5</v>
      </c>
      <c r="L48" s="42">
        <v>5</v>
      </c>
      <c r="M48" s="41">
        <v>55</v>
      </c>
      <c r="N48" s="1" t="s">
        <v>156</v>
      </c>
      <c r="O48" s="42">
        <v>7</v>
      </c>
      <c r="P48" s="41">
        <v>55</v>
      </c>
      <c r="Q48" s="1" t="s">
        <v>155</v>
      </c>
      <c r="R48" s="42">
        <v>7</v>
      </c>
      <c r="S48" s="41">
        <v>55</v>
      </c>
      <c r="T48" s="1" t="s">
        <v>34</v>
      </c>
      <c r="U48" s="42" t="s">
        <v>117</v>
      </c>
      <c r="V48" s="41">
        <v>55</v>
      </c>
      <c r="W48" s="1" t="s">
        <v>43</v>
      </c>
      <c r="X48" s="42">
        <v>6</v>
      </c>
      <c r="Y48" s="41">
        <v>55</v>
      </c>
      <c r="Z48" s="1" t="s">
        <v>43</v>
      </c>
      <c r="AA48" s="42">
        <v>6</v>
      </c>
      <c r="AD48" s="41">
        <v>55</v>
      </c>
      <c r="AE48" s="81">
        <v>4000</v>
      </c>
      <c r="AF48" s="41">
        <v>55</v>
      </c>
      <c r="AG48" s="81">
        <v>4000</v>
      </c>
      <c r="AH48" s="41">
        <v>55</v>
      </c>
      <c r="AI48" s="83" t="s">
        <v>34</v>
      </c>
      <c r="AJ48" s="41">
        <v>55</v>
      </c>
      <c r="AK48" s="83">
        <v>4000</v>
      </c>
      <c r="AL48" s="41">
        <v>55</v>
      </c>
      <c r="AM48" s="83">
        <v>4000</v>
      </c>
      <c r="AN48" s="41">
        <v>55</v>
      </c>
      <c r="AO48" s="81">
        <v>4000</v>
      </c>
      <c r="AP48" s="41">
        <v>55</v>
      </c>
      <c r="AQ48" s="83" t="s">
        <v>34</v>
      </c>
    </row>
    <row r="49" spans="1:43">
      <c r="A49" s="41">
        <v>54</v>
      </c>
      <c r="B49" s="1" t="s">
        <v>0</v>
      </c>
      <c r="C49" s="42">
        <v>4</v>
      </c>
      <c r="D49" s="41">
        <v>54</v>
      </c>
      <c r="E49" s="1" t="s">
        <v>5</v>
      </c>
      <c r="F49" s="42">
        <v>3</v>
      </c>
      <c r="G49" s="41">
        <v>54</v>
      </c>
      <c r="H49" s="1" t="s">
        <v>0</v>
      </c>
      <c r="I49" s="42">
        <v>6</v>
      </c>
      <c r="J49" s="41">
        <v>54</v>
      </c>
      <c r="K49" s="1" t="s">
        <v>5</v>
      </c>
      <c r="L49" s="42">
        <v>5</v>
      </c>
      <c r="M49" s="41">
        <v>54</v>
      </c>
      <c r="N49" s="1" t="s">
        <v>122</v>
      </c>
      <c r="O49" s="42">
        <v>6</v>
      </c>
      <c r="P49" s="41">
        <v>54</v>
      </c>
      <c r="Q49" s="1" t="s">
        <v>122</v>
      </c>
      <c r="R49" s="42">
        <v>6</v>
      </c>
      <c r="S49" s="41">
        <v>54</v>
      </c>
      <c r="T49" s="1" t="s">
        <v>34</v>
      </c>
      <c r="U49" s="42" t="s">
        <v>117</v>
      </c>
      <c r="V49" s="41">
        <v>54</v>
      </c>
      <c r="W49" s="1" t="s">
        <v>44</v>
      </c>
      <c r="X49" s="42">
        <v>5</v>
      </c>
      <c r="Y49" s="41">
        <v>54</v>
      </c>
      <c r="Z49" s="1" t="s">
        <v>44</v>
      </c>
      <c r="AA49" s="42">
        <v>5</v>
      </c>
      <c r="AD49" s="41">
        <v>54</v>
      </c>
      <c r="AE49" s="81">
        <v>4000</v>
      </c>
      <c r="AF49" s="41">
        <v>54</v>
      </c>
      <c r="AG49" s="81">
        <v>4000</v>
      </c>
      <c r="AH49" s="41">
        <v>54</v>
      </c>
      <c r="AI49" s="83" t="s">
        <v>34</v>
      </c>
      <c r="AJ49" s="41">
        <v>54</v>
      </c>
      <c r="AK49" s="83">
        <v>4000</v>
      </c>
      <c r="AL49" s="41">
        <v>54</v>
      </c>
      <c r="AM49" s="83">
        <v>4000</v>
      </c>
      <c r="AN49" s="41">
        <v>54</v>
      </c>
      <c r="AO49" s="81">
        <v>4000</v>
      </c>
      <c r="AP49" s="41">
        <v>54</v>
      </c>
      <c r="AQ49" s="83" t="s">
        <v>34</v>
      </c>
    </row>
    <row r="50" spans="1:43">
      <c r="A50" s="41">
        <v>53</v>
      </c>
      <c r="B50" s="1" t="s">
        <v>0</v>
      </c>
      <c r="C50" s="42">
        <v>4</v>
      </c>
      <c r="D50" s="41">
        <v>53</v>
      </c>
      <c r="E50" s="1" t="s">
        <v>5</v>
      </c>
      <c r="F50" s="42">
        <v>3</v>
      </c>
      <c r="G50" s="41">
        <v>53</v>
      </c>
      <c r="H50" s="1" t="s">
        <v>0</v>
      </c>
      <c r="I50" s="42">
        <v>6</v>
      </c>
      <c r="J50" s="41">
        <v>53</v>
      </c>
      <c r="K50" s="1" t="s">
        <v>5</v>
      </c>
      <c r="L50" s="42">
        <v>5</v>
      </c>
      <c r="M50" s="41">
        <v>53</v>
      </c>
      <c r="N50" s="1" t="s">
        <v>122</v>
      </c>
      <c r="O50" s="42">
        <v>6</v>
      </c>
      <c r="P50" s="41">
        <v>53</v>
      </c>
      <c r="Q50" s="1" t="s">
        <v>122</v>
      </c>
      <c r="R50" s="42">
        <v>6</v>
      </c>
      <c r="S50" s="41">
        <v>53</v>
      </c>
      <c r="T50" s="1" t="s">
        <v>34</v>
      </c>
      <c r="U50" s="42" t="s">
        <v>117</v>
      </c>
      <c r="V50" s="41">
        <v>53</v>
      </c>
      <c r="W50" s="1" t="s">
        <v>44</v>
      </c>
      <c r="X50" s="42">
        <v>5</v>
      </c>
      <c r="Y50" s="41">
        <v>53</v>
      </c>
      <c r="Z50" s="1" t="s">
        <v>44</v>
      </c>
      <c r="AA50" s="42">
        <v>5</v>
      </c>
      <c r="AD50" s="41">
        <v>53</v>
      </c>
      <c r="AE50" s="81">
        <v>4000</v>
      </c>
      <c r="AF50" s="41">
        <v>53</v>
      </c>
      <c r="AG50" s="81">
        <v>4000</v>
      </c>
      <c r="AH50" s="41">
        <v>53</v>
      </c>
      <c r="AI50" s="83" t="s">
        <v>34</v>
      </c>
      <c r="AJ50" s="41">
        <v>53</v>
      </c>
      <c r="AK50" s="83">
        <v>4000</v>
      </c>
      <c r="AL50" s="41">
        <v>53</v>
      </c>
      <c r="AM50" s="83">
        <v>4000</v>
      </c>
      <c r="AN50" s="41">
        <v>53</v>
      </c>
      <c r="AO50" s="81">
        <v>4000</v>
      </c>
      <c r="AP50" s="41">
        <v>53</v>
      </c>
      <c r="AQ50" s="83" t="s">
        <v>34</v>
      </c>
    </row>
    <row r="51" spans="1:43">
      <c r="A51" s="41">
        <v>52</v>
      </c>
      <c r="B51" s="1" t="s">
        <v>0</v>
      </c>
      <c r="C51" s="42">
        <v>4</v>
      </c>
      <c r="D51" s="41">
        <v>52</v>
      </c>
      <c r="E51" s="1" t="s">
        <v>5</v>
      </c>
      <c r="F51" s="42">
        <v>3</v>
      </c>
      <c r="G51" s="41">
        <v>52</v>
      </c>
      <c r="H51" s="1" t="s">
        <v>0</v>
      </c>
      <c r="I51" s="42">
        <v>6</v>
      </c>
      <c r="J51" s="41">
        <v>52</v>
      </c>
      <c r="K51" s="1" t="s">
        <v>5</v>
      </c>
      <c r="L51" s="42">
        <v>5</v>
      </c>
      <c r="M51" s="41">
        <v>52</v>
      </c>
      <c r="N51" s="1" t="s">
        <v>121</v>
      </c>
      <c r="O51" s="42">
        <v>6</v>
      </c>
      <c r="P51" s="41">
        <v>52</v>
      </c>
      <c r="Q51" s="1" t="s">
        <v>121</v>
      </c>
      <c r="R51" s="42">
        <v>6</v>
      </c>
      <c r="S51" s="41">
        <v>52</v>
      </c>
      <c r="T51" s="1" t="s">
        <v>34</v>
      </c>
      <c r="U51" s="42" t="s">
        <v>117</v>
      </c>
      <c r="V51" s="41">
        <v>52</v>
      </c>
      <c r="W51" s="1" t="s">
        <v>44</v>
      </c>
      <c r="X51" s="42">
        <v>5</v>
      </c>
      <c r="Y51" s="41">
        <v>52</v>
      </c>
      <c r="Z51" s="1" t="s">
        <v>44</v>
      </c>
      <c r="AA51" s="42">
        <v>5</v>
      </c>
      <c r="AD51" s="41">
        <v>52</v>
      </c>
      <c r="AE51" s="81">
        <v>4000</v>
      </c>
      <c r="AF51" s="41">
        <v>52</v>
      </c>
      <c r="AG51" s="81">
        <v>4000</v>
      </c>
      <c r="AH51" s="41">
        <v>52</v>
      </c>
      <c r="AI51" s="83" t="s">
        <v>34</v>
      </c>
      <c r="AJ51" s="41">
        <v>52</v>
      </c>
      <c r="AK51" s="83">
        <v>4000</v>
      </c>
      <c r="AL51" s="41">
        <v>52</v>
      </c>
      <c r="AM51" s="83">
        <v>4000</v>
      </c>
      <c r="AN51" s="41">
        <v>52</v>
      </c>
      <c r="AO51" s="81">
        <v>4000</v>
      </c>
      <c r="AP51" s="41">
        <v>52</v>
      </c>
      <c r="AQ51" s="83" t="s">
        <v>34</v>
      </c>
    </row>
    <row r="52" spans="1:43">
      <c r="A52" s="41">
        <v>51</v>
      </c>
      <c r="B52" s="1" t="s">
        <v>0</v>
      </c>
      <c r="C52" s="42">
        <v>4</v>
      </c>
      <c r="D52" s="41">
        <v>51</v>
      </c>
      <c r="E52" s="1" t="s">
        <v>5</v>
      </c>
      <c r="F52" s="42">
        <v>3</v>
      </c>
      <c r="G52" s="41">
        <v>51</v>
      </c>
      <c r="H52" s="1" t="s">
        <v>0</v>
      </c>
      <c r="I52" s="42">
        <v>6</v>
      </c>
      <c r="J52" s="41">
        <v>51</v>
      </c>
      <c r="K52" s="1" t="s">
        <v>5</v>
      </c>
      <c r="L52" s="42">
        <v>5</v>
      </c>
      <c r="M52" s="41">
        <v>51</v>
      </c>
      <c r="N52" s="1" t="s">
        <v>121</v>
      </c>
      <c r="O52" s="42">
        <v>6</v>
      </c>
      <c r="P52" s="41">
        <v>51</v>
      </c>
      <c r="Q52" s="1" t="s">
        <v>121</v>
      </c>
      <c r="R52" s="42">
        <v>6</v>
      </c>
      <c r="S52" s="41">
        <v>51</v>
      </c>
      <c r="T52" s="1" t="s">
        <v>34</v>
      </c>
      <c r="U52" s="42" t="s">
        <v>117</v>
      </c>
      <c r="V52" s="41">
        <v>51</v>
      </c>
      <c r="W52" s="1" t="s">
        <v>44</v>
      </c>
      <c r="X52" s="42">
        <v>5</v>
      </c>
      <c r="Y52" s="41">
        <v>51</v>
      </c>
      <c r="Z52" s="1" t="s">
        <v>44</v>
      </c>
      <c r="AA52" s="42">
        <v>5</v>
      </c>
      <c r="AD52" s="41">
        <v>51</v>
      </c>
      <c r="AE52" s="81">
        <v>4000</v>
      </c>
      <c r="AF52" s="41">
        <v>51</v>
      </c>
      <c r="AG52" s="81">
        <v>4000</v>
      </c>
      <c r="AH52" s="41">
        <v>51</v>
      </c>
      <c r="AI52" s="83" t="s">
        <v>34</v>
      </c>
      <c r="AJ52" s="41">
        <v>51</v>
      </c>
      <c r="AK52" s="83">
        <v>4000</v>
      </c>
      <c r="AL52" s="41">
        <v>51</v>
      </c>
      <c r="AM52" s="83">
        <v>4000</v>
      </c>
      <c r="AN52" s="41">
        <v>51</v>
      </c>
      <c r="AO52" s="81">
        <v>4000</v>
      </c>
      <c r="AP52" s="41">
        <v>51</v>
      </c>
      <c r="AQ52" s="83" t="s">
        <v>34</v>
      </c>
    </row>
    <row r="53" spans="1:43">
      <c r="A53" s="41">
        <v>50</v>
      </c>
      <c r="B53" s="1" t="s">
        <v>0</v>
      </c>
      <c r="C53" s="42">
        <v>4</v>
      </c>
      <c r="D53" s="41">
        <v>50</v>
      </c>
      <c r="E53" s="1" t="s">
        <v>5</v>
      </c>
      <c r="F53" s="42">
        <v>3</v>
      </c>
      <c r="G53" s="41">
        <v>50</v>
      </c>
      <c r="H53" s="1" t="s">
        <v>0</v>
      </c>
      <c r="I53" s="42">
        <v>6</v>
      </c>
      <c r="J53" s="41">
        <v>50</v>
      </c>
      <c r="K53" s="1" t="s">
        <v>5</v>
      </c>
      <c r="L53" s="42">
        <v>5</v>
      </c>
      <c r="M53" s="41">
        <v>50</v>
      </c>
      <c r="N53" s="1" t="s">
        <v>121</v>
      </c>
      <c r="O53" s="42">
        <v>6</v>
      </c>
      <c r="P53" s="41">
        <v>50</v>
      </c>
      <c r="Q53" s="1" t="s">
        <v>121</v>
      </c>
      <c r="R53" s="42">
        <v>6</v>
      </c>
      <c r="S53" s="41">
        <v>50</v>
      </c>
      <c r="T53" s="1" t="s">
        <v>34</v>
      </c>
      <c r="U53" s="42" t="s">
        <v>117</v>
      </c>
      <c r="V53" s="41">
        <v>50</v>
      </c>
      <c r="W53" s="1" t="s">
        <v>44</v>
      </c>
      <c r="X53" s="42">
        <v>5</v>
      </c>
      <c r="Y53" s="41">
        <v>50</v>
      </c>
      <c r="Z53" s="1" t="s">
        <v>44</v>
      </c>
      <c r="AA53" s="42">
        <v>5</v>
      </c>
      <c r="AD53" s="41">
        <v>50</v>
      </c>
      <c r="AE53" s="81">
        <v>4000</v>
      </c>
      <c r="AF53" s="41">
        <v>50</v>
      </c>
      <c r="AG53" s="81">
        <v>4000</v>
      </c>
      <c r="AH53" s="41">
        <v>50</v>
      </c>
      <c r="AI53" s="83" t="s">
        <v>34</v>
      </c>
      <c r="AJ53" s="41">
        <v>50</v>
      </c>
      <c r="AK53" s="83">
        <v>4000</v>
      </c>
      <c r="AL53" s="41">
        <v>50</v>
      </c>
      <c r="AM53" s="83">
        <v>4000</v>
      </c>
      <c r="AN53" s="41">
        <v>50</v>
      </c>
      <c r="AO53" s="81">
        <v>4000</v>
      </c>
      <c r="AP53" s="41">
        <v>50</v>
      </c>
      <c r="AQ53" s="83" t="s">
        <v>34</v>
      </c>
    </row>
    <row r="54" spans="1:43">
      <c r="A54" s="41">
        <v>49</v>
      </c>
      <c r="B54" s="1" t="s">
        <v>0</v>
      </c>
      <c r="C54" s="42">
        <v>4</v>
      </c>
      <c r="D54" s="41">
        <v>49</v>
      </c>
      <c r="E54" s="1" t="s">
        <v>5</v>
      </c>
      <c r="F54" s="42">
        <v>3</v>
      </c>
      <c r="G54" s="41">
        <v>49</v>
      </c>
      <c r="H54" s="1" t="s">
        <v>0</v>
      </c>
      <c r="I54" s="42">
        <v>6</v>
      </c>
      <c r="J54" s="41">
        <v>49</v>
      </c>
      <c r="K54" s="1" t="s">
        <v>5</v>
      </c>
      <c r="L54" s="42">
        <v>5</v>
      </c>
      <c r="M54" s="41">
        <v>49</v>
      </c>
      <c r="N54" s="1" t="s">
        <v>121</v>
      </c>
      <c r="O54" s="42">
        <v>6</v>
      </c>
      <c r="P54" s="41">
        <v>49</v>
      </c>
      <c r="Q54" s="1" t="s">
        <v>121</v>
      </c>
      <c r="R54" s="42">
        <v>6</v>
      </c>
      <c r="S54" s="41">
        <v>49</v>
      </c>
      <c r="T54" s="1" t="s">
        <v>34</v>
      </c>
      <c r="U54" s="42" t="s">
        <v>117</v>
      </c>
      <c r="V54" s="41">
        <v>49</v>
      </c>
      <c r="W54" s="1" t="s">
        <v>45</v>
      </c>
      <c r="X54" s="42">
        <v>4</v>
      </c>
      <c r="Y54" s="41">
        <v>49</v>
      </c>
      <c r="Z54" s="1" t="s">
        <v>45</v>
      </c>
      <c r="AA54" s="42">
        <v>4</v>
      </c>
      <c r="AD54" s="41">
        <v>49</v>
      </c>
      <c r="AE54" s="81">
        <v>4000</v>
      </c>
      <c r="AF54" s="41">
        <v>49</v>
      </c>
      <c r="AG54" s="81">
        <v>4000</v>
      </c>
      <c r="AH54" s="41">
        <v>49</v>
      </c>
      <c r="AI54" s="83" t="s">
        <v>34</v>
      </c>
      <c r="AJ54" s="41">
        <v>49</v>
      </c>
      <c r="AK54" s="83">
        <v>4000</v>
      </c>
      <c r="AL54" s="41">
        <v>49</v>
      </c>
      <c r="AM54" s="83">
        <v>4000</v>
      </c>
      <c r="AN54" s="41">
        <v>49</v>
      </c>
      <c r="AO54" s="81">
        <v>4000</v>
      </c>
      <c r="AP54" s="41">
        <v>49</v>
      </c>
      <c r="AQ54" s="83" t="s">
        <v>34</v>
      </c>
    </row>
    <row r="55" spans="1:43">
      <c r="A55" s="41">
        <v>48</v>
      </c>
      <c r="B55" s="1" t="s">
        <v>0</v>
      </c>
      <c r="C55" s="42">
        <v>4</v>
      </c>
      <c r="D55" s="41">
        <v>48</v>
      </c>
      <c r="E55" s="1" t="s">
        <v>5</v>
      </c>
      <c r="F55" s="42">
        <v>3</v>
      </c>
      <c r="G55" s="41">
        <v>48</v>
      </c>
      <c r="H55" s="1" t="s">
        <v>0</v>
      </c>
      <c r="I55" s="42">
        <v>6</v>
      </c>
      <c r="J55" s="41">
        <v>48</v>
      </c>
      <c r="K55" s="1" t="s">
        <v>5</v>
      </c>
      <c r="L55" s="42">
        <v>5</v>
      </c>
      <c r="M55" s="41">
        <v>48</v>
      </c>
      <c r="N55" s="1" t="s">
        <v>121</v>
      </c>
      <c r="O55" s="42">
        <v>6</v>
      </c>
      <c r="P55" s="41">
        <v>48</v>
      </c>
      <c r="Q55" s="1" t="s">
        <v>121</v>
      </c>
      <c r="R55" s="42">
        <v>6</v>
      </c>
      <c r="S55" s="41">
        <v>48</v>
      </c>
      <c r="T55" s="1" t="s">
        <v>34</v>
      </c>
      <c r="U55" s="42" t="s">
        <v>117</v>
      </c>
      <c r="V55" s="41">
        <v>48</v>
      </c>
      <c r="W55" s="1" t="s">
        <v>45</v>
      </c>
      <c r="X55" s="42">
        <v>4</v>
      </c>
      <c r="Y55" s="41">
        <v>48</v>
      </c>
      <c r="Z55" s="1" t="s">
        <v>45</v>
      </c>
      <c r="AA55" s="42">
        <v>4</v>
      </c>
      <c r="AD55" s="41">
        <v>48</v>
      </c>
      <c r="AE55" s="81">
        <v>4000</v>
      </c>
      <c r="AF55" s="41">
        <v>48</v>
      </c>
      <c r="AG55" s="81">
        <v>4000</v>
      </c>
      <c r="AH55" s="41">
        <v>48</v>
      </c>
      <c r="AI55" s="83" t="s">
        <v>34</v>
      </c>
      <c r="AJ55" s="41">
        <v>48</v>
      </c>
      <c r="AK55" s="83">
        <v>4000</v>
      </c>
      <c r="AL55" s="41">
        <v>48</v>
      </c>
      <c r="AM55" s="83">
        <v>4000</v>
      </c>
      <c r="AN55" s="41">
        <v>48</v>
      </c>
      <c r="AO55" s="81">
        <v>4000</v>
      </c>
      <c r="AP55" s="41">
        <v>48</v>
      </c>
      <c r="AQ55" s="83" t="s">
        <v>34</v>
      </c>
    </row>
    <row r="56" spans="1:43">
      <c r="A56" s="41">
        <v>47</v>
      </c>
      <c r="B56" s="1" t="s">
        <v>0</v>
      </c>
      <c r="C56" s="42">
        <v>4</v>
      </c>
      <c r="D56" s="41">
        <v>47</v>
      </c>
      <c r="E56" s="1" t="s">
        <v>5</v>
      </c>
      <c r="F56" s="42">
        <v>3</v>
      </c>
      <c r="G56" s="41">
        <v>47</v>
      </c>
      <c r="H56" s="1" t="s">
        <v>0</v>
      </c>
      <c r="I56" s="42">
        <v>6</v>
      </c>
      <c r="J56" s="41">
        <v>47</v>
      </c>
      <c r="K56" s="1" t="s">
        <v>5</v>
      </c>
      <c r="L56" s="42">
        <v>5</v>
      </c>
      <c r="M56" s="41">
        <v>47</v>
      </c>
      <c r="N56" s="1" t="s">
        <v>121</v>
      </c>
      <c r="O56" s="42">
        <v>6</v>
      </c>
      <c r="P56" s="41">
        <v>47</v>
      </c>
      <c r="Q56" s="1" t="s">
        <v>121</v>
      </c>
      <c r="R56" s="42">
        <v>6</v>
      </c>
      <c r="S56" s="41">
        <v>47</v>
      </c>
      <c r="T56" s="1" t="s">
        <v>34</v>
      </c>
      <c r="U56" s="42" t="s">
        <v>117</v>
      </c>
      <c r="V56" s="41">
        <v>47</v>
      </c>
      <c r="W56" s="1" t="s">
        <v>45</v>
      </c>
      <c r="X56" s="42">
        <v>4</v>
      </c>
      <c r="Y56" s="41">
        <v>47</v>
      </c>
      <c r="Z56" s="1" t="s">
        <v>45</v>
      </c>
      <c r="AA56" s="42">
        <v>4</v>
      </c>
      <c r="AD56" s="41">
        <v>47</v>
      </c>
      <c r="AE56" s="81">
        <v>4000</v>
      </c>
      <c r="AF56" s="41">
        <v>47</v>
      </c>
      <c r="AG56" s="81">
        <v>4000</v>
      </c>
      <c r="AH56" s="41">
        <v>47</v>
      </c>
      <c r="AI56" s="83" t="s">
        <v>34</v>
      </c>
      <c r="AJ56" s="41">
        <v>47</v>
      </c>
      <c r="AK56" s="83">
        <v>4000</v>
      </c>
      <c r="AL56" s="41">
        <v>47</v>
      </c>
      <c r="AM56" s="83">
        <v>4000</v>
      </c>
      <c r="AN56" s="41">
        <v>47</v>
      </c>
      <c r="AO56" s="81">
        <v>4000</v>
      </c>
      <c r="AP56" s="41">
        <v>47</v>
      </c>
      <c r="AQ56" s="83" t="s">
        <v>34</v>
      </c>
    </row>
    <row r="57" spans="1:43">
      <c r="A57" s="41">
        <v>46</v>
      </c>
      <c r="B57" s="1" t="s">
        <v>0</v>
      </c>
      <c r="C57" s="42">
        <v>4</v>
      </c>
      <c r="D57" s="41">
        <v>46</v>
      </c>
      <c r="E57" s="1" t="s">
        <v>5</v>
      </c>
      <c r="F57" s="42">
        <v>3</v>
      </c>
      <c r="G57" s="41">
        <v>46</v>
      </c>
      <c r="H57" s="1" t="s">
        <v>0</v>
      </c>
      <c r="I57" s="42">
        <v>6</v>
      </c>
      <c r="J57" s="41">
        <v>46</v>
      </c>
      <c r="K57" s="1" t="s">
        <v>5</v>
      </c>
      <c r="L57" s="42">
        <v>5</v>
      </c>
      <c r="M57" s="41">
        <v>46</v>
      </c>
      <c r="N57" s="1" t="s">
        <v>121</v>
      </c>
      <c r="O57" s="42">
        <v>6</v>
      </c>
      <c r="P57" s="41">
        <v>46</v>
      </c>
      <c r="Q57" s="1" t="s">
        <v>121</v>
      </c>
      <c r="R57" s="42">
        <v>6</v>
      </c>
      <c r="S57" s="41">
        <v>46</v>
      </c>
      <c r="T57" s="1" t="s">
        <v>34</v>
      </c>
      <c r="U57" s="42" t="s">
        <v>117</v>
      </c>
      <c r="V57" s="41">
        <v>46</v>
      </c>
      <c r="W57" s="1" t="s">
        <v>45</v>
      </c>
      <c r="X57" s="42">
        <v>4</v>
      </c>
      <c r="Y57" s="41">
        <v>46</v>
      </c>
      <c r="Z57" s="1" t="s">
        <v>45</v>
      </c>
      <c r="AA57" s="42">
        <v>4</v>
      </c>
      <c r="AD57" s="41">
        <v>46</v>
      </c>
      <c r="AE57" s="81">
        <v>4000</v>
      </c>
      <c r="AF57" s="41">
        <v>46</v>
      </c>
      <c r="AG57" s="81">
        <v>4000</v>
      </c>
      <c r="AH57" s="41">
        <v>46</v>
      </c>
      <c r="AI57" s="83" t="s">
        <v>34</v>
      </c>
      <c r="AJ57" s="41">
        <v>46</v>
      </c>
      <c r="AK57" s="83">
        <v>4000</v>
      </c>
      <c r="AL57" s="41">
        <v>46</v>
      </c>
      <c r="AM57" s="83">
        <v>4000</v>
      </c>
      <c r="AN57" s="41">
        <v>46</v>
      </c>
      <c r="AO57" s="81">
        <v>4000</v>
      </c>
      <c r="AP57" s="41">
        <v>46</v>
      </c>
      <c r="AQ57" s="83" t="s">
        <v>34</v>
      </c>
    </row>
    <row r="58" spans="1:43">
      <c r="A58" s="41">
        <v>45</v>
      </c>
      <c r="B58" s="1" t="s">
        <v>0</v>
      </c>
      <c r="C58" s="42">
        <v>4</v>
      </c>
      <c r="D58" s="41">
        <v>45</v>
      </c>
      <c r="E58" s="1" t="s">
        <v>5</v>
      </c>
      <c r="F58" s="42">
        <v>3</v>
      </c>
      <c r="G58" s="41">
        <v>45</v>
      </c>
      <c r="H58" s="1" t="s">
        <v>0</v>
      </c>
      <c r="I58" s="42">
        <v>6</v>
      </c>
      <c r="J58" s="41">
        <v>45</v>
      </c>
      <c r="K58" s="1" t="s">
        <v>5</v>
      </c>
      <c r="L58" s="42">
        <v>5</v>
      </c>
      <c r="M58" s="41">
        <v>45</v>
      </c>
      <c r="N58" s="1" t="s">
        <v>121</v>
      </c>
      <c r="O58" s="42">
        <v>6</v>
      </c>
      <c r="P58" s="41">
        <v>45</v>
      </c>
      <c r="Q58" s="1" t="s">
        <v>121</v>
      </c>
      <c r="R58" s="42">
        <v>6</v>
      </c>
      <c r="S58" s="41">
        <v>45</v>
      </c>
      <c r="T58" s="1" t="s">
        <v>34</v>
      </c>
      <c r="U58" s="42" t="s">
        <v>117</v>
      </c>
      <c r="V58" s="41">
        <v>45</v>
      </c>
      <c r="W58" s="1" t="s">
        <v>45</v>
      </c>
      <c r="X58" s="42">
        <v>4</v>
      </c>
      <c r="Y58" s="41">
        <v>45</v>
      </c>
      <c r="Z58" s="1" t="s">
        <v>45</v>
      </c>
      <c r="AA58" s="42">
        <v>4</v>
      </c>
      <c r="AD58" s="41">
        <v>45</v>
      </c>
      <c r="AE58" s="81">
        <v>4000</v>
      </c>
      <c r="AF58" s="41">
        <v>45</v>
      </c>
      <c r="AG58" s="81">
        <v>4000</v>
      </c>
      <c r="AH58" s="41">
        <v>45</v>
      </c>
      <c r="AI58" s="83" t="s">
        <v>34</v>
      </c>
      <c r="AJ58" s="41">
        <v>45</v>
      </c>
      <c r="AK58" s="83">
        <v>4000</v>
      </c>
      <c r="AL58" s="41">
        <v>45</v>
      </c>
      <c r="AM58" s="83">
        <v>4000</v>
      </c>
      <c r="AN58" s="41">
        <v>45</v>
      </c>
      <c r="AO58" s="81">
        <v>4000</v>
      </c>
      <c r="AP58" s="41">
        <v>45</v>
      </c>
      <c r="AQ58" s="83" t="s">
        <v>34</v>
      </c>
    </row>
    <row r="59" spans="1:43">
      <c r="A59" s="41">
        <v>44</v>
      </c>
      <c r="B59" s="1" t="s">
        <v>0</v>
      </c>
      <c r="C59" s="42">
        <v>4</v>
      </c>
      <c r="D59" s="41">
        <v>44</v>
      </c>
      <c r="E59" s="1" t="s">
        <v>5</v>
      </c>
      <c r="F59" s="42">
        <v>3</v>
      </c>
      <c r="G59" s="41">
        <v>44</v>
      </c>
      <c r="H59" s="1" t="s">
        <v>0</v>
      </c>
      <c r="I59" s="42">
        <v>6</v>
      </c>
      <c r="J59" s="41">
        <v>44</v>
      </c>
      <c r="K59" s="1" t="s">
        <v>5</v>
      </c>
      <c r="L59" s="42">
        <v>5</v>
      </c>
      <c r="M59" s="41">
        <v>44</v>
      </c>
      <c r="N59" s="1" t="s">
        <v>124</v>
      </c>
      <c r="O59" s="42">
        <v>5</v>
      </c>
      <c r="P59" s="41">
        <v>44</v>
      </c>
      <c r="Q59" s="1" t="s">
        <v>124</v>
      </c>
      <c r="R59" s="42">
        <v>5</v>
      </c>
      <c r="S59" s="41">
        <v>44</v>
      </c>
      <c r="T59" s="1" t="s">
        <v>34</v>
      </c>
      <c r="U59" s="42" t="s">
        <v>117</v>
      </c>
      <c r="V59" s="41">
        <v>44</v>
      </c>
      <c r="W59" s="1" t="s">
        <v>46</v>
      </c>
      <c r="X59" s="42">
        <v>3</v>
      </c>
      <c r="Y59" s="41">
        <v>44</v>
      </c>
      <c r="Z59" s="1" t="s">
        <v>46</v>
      </c>
      <c r="AA59" s="42">
        <v>3</v>
      </c>
      <c r="AD59" s="41">
        <v>44</v>
      </c>
      <c r="AE59" s="81">
        <v>4000</v>
      </c>
      <c r="AF59" s="41">
        <v>44</v>
      </c>
      <c r="AG59" s="81">
        <v>4000</v>
      </c>
      <c r="AH59" s="41">
        <v>44</v>
      </c>
      <c r="AI59" s="83" t="s">
        <v>34</v>
      </c>
      <c r="AJ59" s="41">
        <v>44</v>
      </c>
      <c r="AK59" s="83">
        <v>4000</v>
      </c>
      <c r="AL59" s="41">
        <v>44</v>
      </c>
      <c r="AM59" s="83">
        <v>4000</v>
      </c>
      <c r="AN59" s="41">
        <v>44</v>
      </c>
      <c r="AO59" s="81">
        <v>4000</v>
      </c>
      <c r="AP59" s="41">
        <v>44</v>
      </c>
      <c r="AQ59" s="83" t="s">
        <v>34</v>
      </c>
    </row>
    <row r="60" spans="1:43">
      <c r="A60" s="41">
        <v>43</v>
      </c>
      <c r="B60" s="1" t="s">
        <v>0</v>
      </c>
      <c r="C60" s="42">
        <v>4</v>
      </c>
      <c r="D60" s="41">
        <v>43</v>
      </c>
      <c r="E60" s="1" t="s">
        <v>5</v>
      </c>
      <c r="F60" s="42">
        <v>3</v>
      </c>
      <c r="G60" s="41">
        <v>43</v>
      </c>
      <c r="H60" s="1" t="s">
        <v>0</v>
      </c>
      <c r="I60" s="42">
        <v>6</v>
      </c>
      <c r="J60" s="41">
        <v>43</v>
      </c>
      <c r="K60" s="1" t="s">
        <v>5</v>
      </c>
      <c r="L60" s="42">
        <v>5</v>
      </c>
      <c r="M60" s="41">
        <v>43</v>
      </c>
      <c r="N60" s="1" t="s">
        <v>124</v>
      </c>
      <c r="O60" s="42">
        <v>5</v>
      </c>
      <c r="P60" s="41">
        <v>43</v>
      </c>
      <c r="Q60" s="1" t="s">
        <v>124</v>
      </c>
      <c r="R60" s="42">
        <v>5</v>
      </c>
      <c r="S60" s="41">
        <v>43</v>
      </c>
      <c r="T60" s="1" t="s">
        <v>34</v>
      </c>
      <c r="U60" s="42" t="s">
        <v>117</v>
      </c>
      <c r="V60" s="41">
        <v>43</v>
      </c>
      <c r="W60" s="1" t="s">
        <v>46</v>
      </c>
      <c r="X60" s="42">
        <v>3</v>
      </c>
      <c r="Y60" s="41">
        <v>43</v>
      </c>
      <c r="Z60" s="1" t="s">
        <v>46</v>
      </c>
      <c r="AA60" s="42">
        <v>3</v>
      </c>
      <c r="AD60" s="41">
        <v>43</v>
      </c>
      <c r="AE60" s="81">
        <v>4000</v>
      </c>
      <c r="AF60" s="41">
        <v>43</v>
      </c>
      <c r="AG60" s="81">
        <v>4000</v>
      </c>
      <c r="AH60" s="41">
        <v>43</v>
      </c>
      <c r="AI60" s="83" t="s">
        <v>34</v>
      </c>
      <c r="AJ60" s="41">
        <v>43</v>
      </c>
      <c r="AK60" s="83">
        <v>4000</v>
      </c>
      <c r="AL60" s="41">
        <v>43</v>
      </c>
      <c r="AM60" s="83">
        <v>4000</v>
      </c>
      <c r="AN60" s="41">
        <v>43</v>
      </c>
      <c r="AO60" s="81">
        <v>4000</v>
      </c>
      <c r="AP60" s="41">
        <v>43</v>
      </c>
      <c r="AQ60" s="83" t="s">
        <v>34</v>
      </c>
    </row>
    <row r="61" spans="1:43">
      <c r="A61" s="41">
        <v>42</v>
      </c>
      <c r="B61" s="1" t="s">
        <v>0</v>
      </c>
      <c r="C61" s="42">
        <v>4</v>
      </c>
      <c r="D61" s="41">
        <v>42</v>
      </c>
      <c r="E61" s="1" t="s">
        <v>5</v>
      </c>
      <c r="F61" s="42">
        <v>3</v>
      </c>
      <c r="G61" s="41">
        <v>42</v>
      </c>
      <c r="H61" s="1" t="s">
        <v>0</v>
      </c>
      <c r="I61" s="42">
        <v>6</v>
      </c>
      <c r="J61" s="41">
        <v>42</v>
      </c>
      <c r="K61" s="1" t="s">
        <v>5</v>
      </c>
      <c r="L61" s="42">
        <v>5</v>
      </c>
      <c r="M61" s="41">
        <v>42</v>
      </c>
      <c r="N61" s="1" t="s">
        <v>123</v>
      </c>
      <c r="O61" s="42">
        <v>5</v>
      </c>
      <c r="P61" s="41">
        <v>42</v>
      </c>
      <c r="Q61" s="1" t="s">
        <v>123</v>
      </c>
      <c r="R61" s="42">
        <v>5</v>
      </c>
      <c r="S61" s="41">
        <v>42</v>
      </c>
      <c r="T61" s="1" t="s">
        <v>34</v>
      </c>
      <c r="U61" s="42" t="s">
        <v>117</v>
      </c>
      <c r="V61" s="41">
        <v>42</v>
      </c>
      <c r="W61" s="1" t="s">
        <v>46</v>
      </c>
      <c r="X61" s="42">
        <v>3</v>
      </c>
      <c r="Y61" s="41">
        <v>42</v>
      </c>
      <c r="Z61" s="1" t="s">
        <v>46</v>
      </c>
      <c r="AA61" s="42">
        <v>3</v>
      </c>
      <c r="AD61" s="41">
        <v>42</v>
      </c>
      <c r="AE61" s="81">
        <v>4000</v>
      </c>
      <c r="AF61" s="41">
        <v>42</v>
      </c>
      <c r="AG61" s="81">
        <v>4000</v>
      </c>
      <c r="AH61" s="41">
        <v>42</v>
      </c>
      <c r="AI61" s="83" t="s">
        <v>34</v>
      </c>
      <c r="AJ61" s="41">
        <v>42</v>
      </c>
      <c r="AK61" s="83">
        <v>4000</v>
      </c>
      <c r="AL61" s="41">
        <v>42</v>
      </c>
      <c r="AM61" s="83">
        <v>4000</v>
      </c>
      <c r="AN61" s="41">
        <v>42</v>
      </c>
      <c r="AO61" s="81">
        <v>4000</v>
      </c>
      <c r="AP61" s="41">
        <v>42</v>
      </c>
      <c r="AQ61" s="83" t="s">
        <v>34</v>
      </c>
    </row>
    <row r="62" spans="1:43">
      <c r="A62" s="41">
        <v>41</v>
      </c>
      <c r="B62" s="1" t="s">
        <v>0</v>
      </c>
      <c r="C62" s="42">
        <v>4</v>
      </c>
      <c r="D62" s="41">
        <v>41</v>
      </c>
      <c r="E62" s="1" t="s">
        <v>5</v>
      </c>
      <c r="F62" s="42">
        <v>3</v>
      </c>
      <c r="G62" s="41">
        <v>41</v>
      </c>
      <c r="H62" s="1" t="s">
        <v>0</v>
      </c>
      <c r="I62" s="42">
        <v>6</v>
      </c>
      <c r="J62" s="41">
        <v>41</v>
      </c>
      <c r="K62" s="1" t="s">
        <v>5</v>
      </c>
      <c r="L62" s="42">
        <v>5</v>
      </c>
      <c r="M62" s="41">
        <v>41</v>
      </c>
      <c r="N62" s="1" t="s">
        <v>123</v>
      </c>
      <c r="O62" s="42">
        <v>5</v>
      </c>
      <c r="P62" s="41">
        <v>41</v>
      </c>
      <c r="Q62" s="1" t="s">
        <v>123</v>
      </c>
      <c r="R62" s="42">
        <v>5</v>
      </c>
      <c r="S62" s="41">
        <v>41</v>
      </c>
      <c r="T62" s="1" t="s">
        <v>34</v>
      </c>
      <c r="U62" s="42" t="s">
        <v>117</v>
      </c>
      <c r="V62" s="41">
        <v>41</v>
      </c>
      <c r="W62" s="1" t="s">
        <v>46</v>
      </c>
      <c r="X62" s="42">
        <v>3</v>
      </c>
      <c r="Y62" s="41">
        <v>41</v>
      </c>
      <c r="Z62" s="1" t="s">
        <v>46</v>
      </c>
      <c r="AA62" s="42">
        <v>3</v>
      </c>
      <c r="AD62" s="41">
        <v>41</v>
      </c>
      <c r="AE62" s="81">
        <v>4000</v>
      </c>
      <c r="AF62" s="41">
        <v>41</v>
      </c>
      <c r="AG62" s="81">
        <v>4000</v>
      </c>
      <c r="AH62" s="41">
        <v>41</v>
      </c>
      <c r="AI62" s="83" t="s">
        <v>34</v>
      </c>
      <c r="AJ62" s="41">
        <v>41</v>
      </c>
      <c r="AK62" s="83">
        <v>4000</v>
      </c>
      <c r="AL62" s="41">
        <v>41</v>
      </c>
      <c r="AM62" s="83">
        <v>4000</v>
      </c>
      <c r="AN62" s="41">
        <v>41</v>
      </c>
      <c r="AO62" s="81">
        <v>4000</v>
      </c>
      <c r="AP62" s="41">
        <v>41</v>
      </c>
      <c r="AQ62" s="83" t="s">
        <v>34</v>
      </c>
    </row>
    <row r="63" spans="1:43">
      <c r="A63" s="41">
        <v>40</v>
      </c>
      <c r="B63" s="1" t="s">
        <v>0</v>
      </c>
      <c r="C63" s="42">
        <v>4</v>
      </c>
      <c r="D63" s="41">
        <v>40</v>
      </c>
      <c r="E63" s="1" t="s">
        <v>5</v>
      </c>
      <c r="F63" s="42">
        <v>3</v>
      </c>
      <c r="G63" s="41">
        <v>40</v>
      </c>
      <c r="H63" s="1" t="s">
        <v>0</v>
      </c>
      <c r="I63" s="42">
        <v>6</v>
      </c>
      <c r="J63" s="41">
        <v>40</v>
      </c>
      <c r="K63" s="1" t="s">
        <v>5</v>
      </c>
      <c r="L63" s="42">
        <v>5</v>
      </c>
      <c r="M63" s="41">
        <v>40</v>
      </c>
      <c r="N63" s="1" t="s">
        <v>123</v>
      </c>
      <c r="O63" s="42">
        <v>5</v>
      </c>
      <c r="P63" s="41">
        <v>40</v>
      </c>
      <c r="Q63" s="1" t="s">
        <v>123</v>
      </c>
      <c r="R63" s="42">
        <v>5</v>
      </c>
      <c r="S63" s="41">
        <v>40</v>
      </c>
      <c r="T63" s="1" t="s">
        <v>34</v>
      </c>
      <c r="U63" s="42" t="s">
        <v>117</v>
      </c>
      <c r="V63" s="41">
        <v>40</v>
      </c>
      <c r="W63" s="1" t="s">
        <v>46</v>
      </c>
      <c r="X63" s="42">
        <v>3</v>
      </c>
      <c r="Y63" s="41">
        <v>40</v>
      </c>
      <c r="Z63" s="1" t="s">
        <v>46</v>
      </c>
      <c r="AA63" s="42">
        <v>3</v>
      </c>
      <c r="AD63" s="41">
        <v>40</v>
      </c>
      <c r="AE63" s="81">
        <v>4000</v>
      </c>
      <c r="AF63" s="41">
        <v>40</v>
      </c>
      <c r="AG63" s="81">
        <v>4000</v>
      </c>
      <c r="AH63" s="41">
        <v>40</v>
      </c>
      <c r="AI63" s="83" t="s">
        <v>34</v>
      </c>
      <c r="AJ63" s="41">
        <v>40</v>
      </c>
      <c r="AK63" s="83">
        <v>4000</v>
      </c>
      <c r="AL63" s="41">
        <v>40</v>
      </c>
      <c r="AM63" s="83">
        <v>4000</v>
      </c>
      <c r="AN63" s="41">
        <v>40</v>
      </c>
      <c r="AO63" s="81">
        <v>4000</v>
      </c>
      <c r="AP63" s="41">
        <v>40</v>
      </c>
      <c r="AQ63" s="83" t="s">
        <v>34</v>
      </c>
    </row>
    <row r="64" spans="1:43">
      <c r="A64" s="41">
        <v>39</v>
      </c>
      <c r="B64" s="1" t="s">
        <v>0</v>
      </c>
      <c r="C64" s="42">
        <v>4</v>
      </c>
      <c r="D64" s="41">
        <v>39</v>
      </c>
      <c r="E64" s="1" t="s">
        <v>5</v>
      </c>
      <c r="F64" s="42">
        <v>3</v>
      </c>
      <c r="G64" s="41">
        <v>39</v>
      </c>
      <c r="H64" s="1" t="s">
        <v>0</v>
      </c>
      <c r="I64" s="42">
        <v>6</v>
      </c>
      <c r="J64" s="41">
        <v>39</v>
      </c>
      <c r="K64" s="1" t="s">
        <v>5</v>
      </c>
      <c r="L64" s="42">
        <v>5</v>
      </c>
      <c r="M64" s="41">
        <v>39</v>
      </c>
      <c r="N64" s="1" t="s">
        <v>123</v>
      </c>
      <c r="O64" s="42">
        <v>5</v>
      </c>
      <c r="P64" s="41">
        <v>39</v>
      </c>
      <c r="Q64" s="1" t="s">
        <v>123</v>
      </c>
      <c r="R64" s="42">
        <v>5</v>
      </c>
      <c r="S64" s="41">
        <v>39</v>
      </c>
      <c r="T64" s="1" t="s">
        <v>34</v>
      </c>
      <c r="U64" s="42" t="s">
        <v>117</v>
      </c>
      <c r="V64" s="41">
        <v>39</v>
      </c>
      <c r="W64" s="1" t="s">
        <v>47</v>
      </c>
      <c r="X64" s="42">
        <v>2</v>
      </c>
      <c r="Y64" s="41">
        <v>39</v>
      </c>
      <c r="Z64" s="1" t="s">
        <v>47</v>
      </c>
      <c r="AA64" s="42">
        <v>2</v>
      </c>
      <c r="AD64" s="41">
        <v>39</v>
      </c>
      <c r="AE64" s="81">
        <v>4000</v>
      </c>
      <c r="AF64" s="41">
        <v>39</v>
      </c>
      <c r="AG64" s="81">
        <v>4000</v>
      </c>
      <c r="AH64" s="41">
        <v>39</v>
      </c>
      <c r="AI64" s="83" t="s">
        <v>34</v>
      </c>
      <c r="AJ64" s="41">
        <v>39</v>
      </c>
      <c r="AK64" s="83">
        <v>4000</v>
      </c>
      <c r="AL64" s="41">
        <v>39</v>
      </c>
      <c r="AM64" s="83">
        <v>4000</v>
      </c>
      <c r="AN64" s="41">
        <v>39</v>
      </c>
      <c r="AO64" s="81">
        <v>4000</v>
      </c>
      <c r="AP64" s="41">
        <v>39</v>
      </c>
      <c r="AQ64" s="83" t="s">
        <v>34</v>
      </c>
    </row>
    <row r="65" spans="1:43">
      <c r="A65" s="41">
        <v>38</v>
      </c>
      <c r="B65" s="1" t="s">
        <v>0</v>
      </c>
      <c r="C65" s="42">
        <v>4</v>
      </c>
      <c r="D65" s="41">
        <v>38</v>
      </c>
      <c r="E65" s="1" t="s">
        <v>5</v>
      </c>
      <c r="F65" s="42">
        <v>3</v>
      </c>
      <c r="G65" s="41">
        <v>38</v>
      </c>
      <c r="H65" s="1" t="s">
        <v>0</v>
      </c>
      <c r="I65" s="42">
        <v>6</v>
      </c>
      <c r="J65" s="41">
        <v>38</v>
      </c>
      <c r="K65" s="1" t="s">
        <v>5</v>
      </c>
      <c r="L65" s="42">
        <v>5</v>
      </c>
      <c r="M65" s="41">
        <v>38</v>
      </c>
      <c r="N65" s="1" t="s">
        <v>123</v>
      </c>
      <c r="O65" s="42">
        <v>5</v>
      </c>
      <c r="P65" s="41">
        <v>38</v>
      </c>
      <c r="Q65" s="1" t="s">
        <v>123</v>
      </c>
      <c r="R65" s="42">
        <v>5</v>
      </c>
      <c r="S65" s="41">
        <v>38</v>
      </c>
      <c r="T65" s="1" t="s">
        <v>34</v>
      </c>
      <c r="U65" s="42" t="s">
        <v>117</v>
      </c>
      <c r="V65" s="41">
        <v>38</v>
      </c>
      <c r="W65" s="1" t="s">
        <v>47</v>
      </c>
      <c r="X65" s="42">
        <v>2</v>
      </c>
      <c r="Y65" s="41">
        <v>38</v>
      </c>
      <c r="Z65" s="1" t="s">
        <v>47</v>
      </c>
      <c r="AA65" s="42">
        <v>2</v>
      </c>
      <c r="AD65" s="41">
        <v>38</v>
      </c>
      <c r="AE65" s="81">
        <v>4000</v>
      </c>
      <c r="AF65" s="41">
        <v>38</v>
      </c>
      <c r="AG65" s="81">
        <v>4000</v>
      </c>
      <c r="AH65" s="41">
        <v>38</v>
      </c>
      <c r="AI65" s="83" t="s">
        <v>34</v>
      </c>
      <c r="AJ65" s="41">
        <v>38</v>
      </c>
      <c r="AK65" s="83">
        <v>4000</v>
      </c>
      <c r="AL65" s="41">
        <v>38</v>
      </c>
      <c r="AM65" s="83">
        <v>4000</v>
      </c>
      <c r="AN65" s="41">
        <v>38</v>
      </c>
      <c r="AO65" s="81">
        <v>4000</v>
      </c>
      <c r="AP65" s="41">
        <v>38</v>
      </c>
      <c r="AQ65" s="83" t="s">
        <v>34</v>
      </c>
    </row>
    <row r="66" spans="1:43">
      <c r="A66" s="41">
        <v>37</v>
      </c>
      <c r="B66" s="1" t="s">
        <v>0</v>
      </c>
      <c r="C66" s="42">
        <v>4</v>
      </c>
      <c r="D66" s="41">
        <v>37</v>
      </c>
      <c r="E66" s="1" t="s">
        <v>5</v>
      </c>
      <c r="F66" s="42">
        <v>3</v>
      </c>
      <c r="G66" s="41">
        <v>37</v>
      </c>
      <c r="H66" s="1" t="s">
        <v>0</v>
      </c>
      <c r="I66" s="42">
        <v>6</v>
      </c>
      <c r="J66" s="41">
        <v>37</v>
      </c>
      <c r="K66" s="1" t="s">
        <v>5</v>
      </c>
      <c r="L66" s="42">
        <v>5</v>
      </c>
      <c r="M66" s="41">
        <v>37</v>
      </c>
      <c r="N66" s="1" t="s">
        <v>123</v>
      </c>
      <c r="O66" s="42">
        <v>5</v>
      </c>
      <c r="P66" s="41">
        <v>37</v>
      </c>
      <c r="Q66" s="1" t="s">
        <v>123</v>
      </c>
      <c r="R66" s="42">
        <v>5</v>
      </c>
      <c r="S66" s="41">
        <v>37</v>
      </c>
      <c r="T66" s="1" t="s">
        <v>34</v>
      </c>
      <c r="U66" s="42" t="s">
        <v>117</v>
      </c>
      <c r="V66" s="41">
        <v>37</v>
      </c>
      <c r="W66" s="1" t="s">
        <v>47</v>
      </c>
      <c r="X66" s="42">
        <v>2</v>
      </c>
      <c r="Y66" s="41">
        <v>37</v>
      </c>
      <c r="Z66" s="1" t="s">
        <v>47</v>
      </c>
      <c r="AA66" s="42">
        <v>2</v>
      </c>
      <c r="AD66" s="41">
        <v>37</v>
      </c>
      <c r="AE66" s="81">
        <v>4000</v>
      </c>
      <c r="AF66" s="41">
        <v>37</v>
      </c>
      <c r="AG66" s="81">
        <v>4000</v>
      </c>
      <c r="AH66" s="41">
        <v>37</v>
      </c>
      <c r="AI66" s="83" t="s">
        <v>34</v>
      </c>
      <c r="AJ66" s="41">
        <v>37</v>
      </c>
      <c r="AK66" s="83">
        <v>4000</v>
      </c>
      <c r="AL66" s="41">
        <v>37</v>
      </c>
      <c r="AM66" s="83">
        <v>4000</v>
      </c>
      <c r="AN66" s="41">
        <v>37</v>
      </c>
      <c r="AO66" s="81">
        <v>4000</v>
      </c>
      <c r="AP66" s="41">
        <v>37</v>
      </c>
      <c r="AQ66" s="83" t="s">
        <v>34</v>
      </c>
    </row>
    <row r="67" spans="1:43">
      <c r="A67" s="41">
        <v>36</v>
      </c>
      <c r="B67" s="1" t="s">
        <v>0</v>
      </c>
      <c r="C67" s="42">
        <v>4</v>
      </c>
      <c r="D67" s="41">
        <v>36</v>
      </c>
      <c r="E67" s="1" t="s">
        <v>5</v>
      </c>
      <c r="F67" s="42">
        <v>3</v>
      </c>
      <c r="G67" s="41">
        <v>36</v>
      </c>
      <c r="H67" s="1" t="s">
        <v>0</v>
      </c>
      <c r="I67" s="42">
        <v>6</v>
      </c>
      <c r="J67" s="41">
        <v>36</v>
      </c>
      <c r="K67" s="1" t="s">
        <v>5</v>
      </c>
      <c r="L67" s="42">
        <v>5</v>
      </c>
      <c r="M67" s="41">
        <v>36</v>
      </c>
      <c r="N67" s="1" t="s">
        <v>123</v>
      </c>
      <c r="O67" s="42">
        <v>5</v>
      </c>
      <c r="P67" s="41">
        <v>36</v>
      </c>
      <c r="Q67" s="1" t="s">
        <v>123</v>
      </c>
      <c r="R67" s="42">
        <v>5</v>
      </c>
      <c r="S67" s="41">
        <v>36</v>
      </c>
      <c r="T67" s="1" t="s">
        <v>34</v>
      </c>
      <c r="U67" s="42" t="s">
        <v>117</v>
      </c>
      <c r="V67" s="41">
        <v>36</v>
      </c>
      <c r="W67" s="1" t="s">
        <v>47</v>
      </c>
      <c r="X67" s="42">
        <v>2</v>
      </c>
      <c r="Y67" s="41">
        <v>36</v>
      </c>
      <c r="Z67" s="1" t="s">
        <v>47</v>
      </c>
      <c r="AA67" s="42">
        <v>2</v>
      </c>
      <c r="AD67" s="41">
        <v>36</v>
      </c>
      <c r="AE67" s="81">
        <v>4000</v>
      </c>
      <c r="AF67" s="41">
        <v>36</v>
      </c>
      <c r="AG67" s="81">
        <v>4000</v>
      </c>
      <c r="AH67" s="41">
        <v>36</v>
      </c>
      <c r="AI67" s="83" t="s">
        <v>34</v>
      </c>
      <c r="AJ67" s="41">
        <v>36</v>
      </c>
      <c r="AK67" s="83">
        <v>4000</v>
      </c>
      <c r="AL67" s="41">
        <v>36</v>
      </c>
      <c r="AM67" s="83">
        <v>4000</v>
      </c>
      <c r="AN67" s="41">
        <v>36</v>
      </c>
      <c r="AO67" s="81">
        <v>4000</v>
      </c>
      <c r="AP67" s="41">
        <v>36</v>
      </c>
      <c r="AQ67" s="83" t="s">
        <v>34</v>
      </c>
    </row>
    <row r="68" spans="1:43">
      <c r="A68" s="41">
        <v>35</v>
      </c>
      <c r="B68" s="1" t="s">
        <v>0</v>
      </c>
      <c r="C68" s="42">
        <v>4</v>
      </c>
      <c r="D68" s="41">
        <v>35</v>
      </c>
      <c r="E68" s="1" t="s">
        <v>5</v>
      </c>
      <c r="F68" s="42">
        <v>3</v>
      </c>
      <c r="G68" s="41">
        <v>35</v>
      </c>
      <c r="H68" s="1" t="s">
        <v>0</v>
      </c>
      <c r="I68" s="42">
        <v>6</v>
      </c>
      <c r="J68" s="41">
        <v>35</v>
      </c>
      <c r="K68" s="1" t="s">
        <v>5</v>
      </c>
      <c r="L68" s="42">
        <v>5</v>
      </c>
      <c r="M68" s="41">
        <v>35</v>
      </c>
      <c r="N68" s="1" t="s">
        <v>123</v>
      </c>
      <c r="O68" s="42">
        <v>5</v>
      </c>
      <c r="P68" s="41">
        <v>35</v>
      </c>
      <c r="Q68" s="1" t="s">
        <v>123</v>
      </c>
      <c r="R68" s="42">
        <v>5</v>
      </c>
      <c r="S68" s="41">
        <v>35</v>
      </c>
      <c r="T68" s="1" t="s">
        <v>34</v>
      </c>
      <c r="U68" s="42" t="s">
        <v>117</v>
      </c>
      <c r="V68" s="41">
        <v>35</v>
      </c>
      <c r="W68" s="1" t="s">
        <v>47</v>
      </c>
      <c r="X68" s="42">
        <v>2</v>
      </c>
      <c r="Y68" s="41">
        <v>35</v>
      </c>
      <c r="Z68" s="1" t="s">
        <v>47</v>
      </c>
      <c r="AA68" s="42">
        <v>2</v>
      </c>
      <c r="AD68" s="41">
        <v>35</v>
      </c>
      <c r="AE68" s="81">
        <v>4000</v>
      </c>
      <c r="AF68" s="41">
        <v>35</v>
      </c>
      <c r="AG68" s="81">
        <v>4000</v>
      </c>
      <c r="AH68" s="41">
        <v>35</v>
      </c>
      <c r="AI68" s="83" t="s">
        <v>34</v>
      </c>
      <c r="AJ68" s="41">
        <v>35</v>
      </c>
      <c r="AK68" s="83">
        <v>4000</v>
      </c>
      <c r="AL68" s="41">
        <v>35</v>
      </c>
      <c r="AM68" s="83">
        <v>4000</v>
      </c>
      <c r="AN68" s="41">
        <v>35</v>
      </c>
      <c r="AO68" s="81">
        <v>4000</v>
      </c>
      <c r="AP68" s="41">
        <v>35</v>
      </c>
      <c r="AQ68" s="83" t="s">
        <v>34</v>
      </c>
    </row>
    <row r="69" spans="1:43">
      <c r="A69" s="41">
        <v>34</v>
      </c>
      <c r="B69" s="1" t="s">
        <v>0</v>
      </c>
      <c r="C69" s="42">
        <v>4</v>
      </c>
      <c r="D69" s="41">
        <v>34</v>
      </c>
      <c r="E69" s="1" t="s">
        <v>5</v>
      </c>
      <c r="F69" s="42">
        <v>3</v>
      </c>
      <c r="G69" s="41">
        <v>34</v>
      </c>
      <c r="H69" s="1" t="s">
        <v>0</v>
      </c>
      <c r="I69" s="42">
        <v>6</v>
      </c>
      <c r="J69" s="41">
        <v>34</v>
      </c>
      <c r="K69" s="1" t="s">
        <v>5</v>
      </c>
      <c r="L69" s="42">
        <v>5</v>
      </c>
      <c r="M69" s="41">
        <v>34</v>
      </c>
      <c r="N69" s="1" t="s">
        <v>153</v>
      </c>
      <c r="O69" s="42">
        <v>4</v>
      </c>
      <c r="P69" s="41">
        <v>34</v>
      </c>
      <c r="Q69" s="1" t="s">
        <v>153</v>
      </c>
      <c r="R69" s="42">
        <v>4</v>
      </c>
      <c r="S69" s="41">
        <v>34</v>
      </c>
      <c r="T69" s="1" t="s">
        <v>34</v>
      </c>
      <c r="U69" s="42" t="s">
        <v>117</v>
      </c>
      <c r="V69" s="41">
        <v>34</v>
      </c>
      <c r="W69" s="1" t="s">
        <v>48</v>
      </c>
      <c r="X69" s="42">
        <v>1</v>
      </c>
      <c r="Y69" s="41">
        <v>34</v>
      </c>
      <c r="Z69" s="1" t="s">
        <v>48</v>
      </c>
      <c r="AA69" s="42">
        <v>1</v>
      </c>
      <c r="AD69" s="41">
        <v>34</v>
      </c>
      <c r="AE69" s="81">
        <v>4000</v>
      </c>
      <c r="AF69" s="41">
        <v>34</v>
      </c>
      <c r="AG69" s="81">
        <v>4000</v>
      </c>
      <c r="AH69" s="41">
        <v>34</v>
      </c>
      <c r="AI69" s="83" t="s">
        <v>34</v>
      </c>
      <c r="AJ69" s="41">
        <v>34</v>
      </c>
      <c r="AK69" s="83">
        <v>4000</v>
      </c>
      <c r="AL69" s="41">
        <v>34</v>
      </c>
      <c r="AM69" s="83">
        <v>4000</v>
      </c>
      <c r="AN69" s="41">
        <v>34</v>
      </c>
      <c r="AO69" s="81">
        <v>4000</v>
      </c>
      <c r="AP69" s="41">
        <v>34</v>
      </c>
      <c r="AQ69" s="83" t="s">
        <v>34</v>
      </c>
    </row>
    <row r="70" spans="1:43">
      <c r="A70" s="41">
        <v>33</v>
      </c>
      <c r="B70" s="1" t="s">
        <v>5</v>
      </c>
      <c r="C70" s="42">
        <v>3</v>
      </c>
      <c r="D70" s="41">
        <v>33</v>
      </c>
      <c r="E70" s="1" t="s">
        <v>5</v>
      </c>
      <c r="F70" s="42">
        <v>3</v>
      </c>
      <c r="G70" s="41">
        <v>33</v>
      </c>
      <c r="H70" s="1" t="s">
        <v>5</v>
      </c>
      <c r="I70" s="42">
        <v>5</v>
      </c>
      <c r="J70" s="41">
        <v>33</v>
      </c>
      <c r="K70" s="1" t="s">
        <v>5</v>
      </c>
      <c r="L70" s="42">
        <v>5</v>
      </c>
      <c r="M70" s="41">
        <v>33</v>
      </c>
      <c r="N70" s="1" t="s">
        <v>153</v>
      </c>
      <c r="O70" s="42">
        <v>4</v>
      </c>
      <c r="P70" s="41">
        <v>33</v>
      </c>
      <c r="Q70" s="1" t="s">
        <v>153</v>
      </c>
      <c r="R70" s="42">
        <v>4</v>
      </c>
      <c r="S70" s="41">
        <v>33</v>
      </c>
      <c r="T70" s="1" t="s">
        <v>34</v>
      </c>
      <c r="U70" s="42" t="s">
        <v>117</v>
      </c>
      <c r="V70" s="41">
        <v>33</v>
      </c>
      <c r="W70" s="1" t="s">
        <v>48</v>
      </c>
      <c r="X70" s="42">
        <v>1</v>
      </c>
      <c r="Y70" s="41">
        <v>33</v>
      </c>
      <c r="Z70" s="1" t="s">
        <v>48</v>
      </c>
      <c r="AA70" s="42">
        <v>1</v>
      </c>
      <c r="AD70" s="41">
        <v>33</v>
      </c>
      <c r="AE70" s="81">
        <v>4000</v>
      </c>
      <c r="AF70" s="41">
        <v>33</v>
      </c>
      <c r="AG70" s="81">
        <v>4000</v>
      </c>
      <c r="AH70" s="41">
        <v>33</v>
      </c>
      <c r="AI70" s="83" t="s">
        <v>34</v>
      </c>
      <c r="AJ70" s="41">
        <v>33</v>
      </c>
      <c r="AK70" s="83">
        <v>4000</v>
      </c>
      <c r="AL70" s="41">
        <v>33</v>
      </c>
      <c r="AM70" s="83">
        <v>4000</v>
      </c>
      <c r="AN70" s="41">
        <v>33</v>
      </c>
      <c r="AO70" s="81">
        <v>4000</v>
      </c>
      <c r="AP70" s="41">
        <v>33</v>
      </c>
      <c r="AQ70" s="83" t="s">
        <v>34</v>
      </c>
    </row>
    <row r="71" spans="1:43">
      <c r="A71" s="41">
        <v>32</v>
      </c>
      <c r="B71" s="1" t="s">
        <v>5</v>
      </c>
      <c r="C71" s="42">
        <v>3</v>
      </c>
      <c r="D71" s="41">
        <v>32</v>
      </c>
      <c r="E71" s="1" t="s">
        <v>5</v>
      </c>
      <c r="F71" s="42">
        <v>3</v>
      </c>
      <c r="G71" s="41">
        <v>32</v>
      </c>
      <c r="H71" s="1" t="s">
        <v>5</v>
      </c>
      <c r="I71" s="42">
        <v>5</v>
      </c>
      <c r="J71" s="41">
        <v>32</v>
      </c>
      <c r="K71" s="1" t="s">
        <v>5</v>
      </c>
      <c r="L71" s="42">
        <v>5</v>
      </c>
      <c r="M71" s="41">
        <v>32</v>
      </c>
      <c r="N71" s="1" t="s">
        <v>153</v>
      </c>
      <c r="O71" s="42">
        <v>4</v>
      </c>
      <c r="P71" s="41">
        <v>32</v>
      </c>
      <c r="Q71" s="1" t="s">
        <v>153</v>
      </c>
      <c r="R71" s="42">
        <v>4</v>
      </c>
      <c r="S71" s="41">
        <v>32</v>
      </c>
      <c r="T71" s="1" t="s">
        <v>34</v>
      </c>
      <c r="U71" s="42" t="s">
        <v>117</v>
      </c>
      <c r="V71" s="41">
        <v>32</v>
      </c>
      <c r="W71" s="1" t="s">
        <v>48</v>
      </c>
      <c r="X71" s="42">
        <v>1</v>
      </c>
      <c r="Y71" s="41">
        <v>32</v>
      </c>
      <c r="Z71" s="1" t="s">
        <v>48</v>
      </c>
      <c r="AA71" s="42">
        <v>1</v>
      </c>
      <c r="AD71" s="41">
        <v>32</v>
      </c>
      <c r="AE71" s="81">
        <v>4000</v>
      </c>
      <c r="AF71" s="41">
        <v>32</v>
      </c>
      <c r="AG71" s="81">
        <v>4000</v>
      </c>
      <c r="AH71" s="41">
        <v>32</v>
      </c>
      <c r="AI71" s="83" t="s">
        <v>34</v>
      </c>
      <c r="AJ71" s="41">
        <v>32</v>
      </c>
      <c r="AK71" s="83">
        <v>4000</v>
      </c>
      <c r="AL71" s="41">
        <v>32</v>
      </c>
      <c r="AM71" s="83">
        <v>4000</v>
      </c>
      <c r="AN71" s="41">
        <v>32</v>
      </c>
      <c r="AO71" s="81">
        <v>4000</v>
      </c>
      <c r="AP71" s="41">
        <v>32</v>
      </c>
      <c r="AQ71" s="83" t="s">
        <v>34</v>
      </c>
    </row>
    <row r="72" spans="1:43">
      <c r="A72" s="41">
        <v>31</v>
      </c>
      <c r="B72" s="1" t="s">
        <v>5</v>
      </c>
      <c r="C72" s="42">
        <v>3</v>
      </c>
      <c r="D72" s="41">
        <v>31</v>
      </c>
      <c r="E72" s="1" t="s">
        <v>5</v>
      </c>
      <c r="F72" s="42">
        <v>3</v>
      </c>
      <c r="G72" s="41">
        <v>31</v>
      </c>
      <c r="H72" s="1" t="s">
        <v>5</v>
      </c>
      <c r="I72" s="42">
        <v>5</v>
      </c>
      <c r="J72" s="41">
        <v>31</v>
      </c>
      <c r="K72" s="1" t="s">
        <v>5</v>
      </c>
      <c r="L72" s="42">
        <v>5</v>
      </c>
      <c r="M72" s="41">
        <v>31</v>
      </c>
      <c r="N72" s="1" t="s">
        <v>153</v>
      </c>
      <c r="O72" s="42">
        <v>4</v>
      </c>
      <c r="P72" s="41">
        <v>31</v>
      </c>
      <c r="Q72" s="1" t="s">
        <v>153</v>
      </c>
      <c r="R72" s="42">
        <v>4</v>
      </c>
      <c r="S72" s="41">
        <v>31</v>
      </c>
      <c r="T72" s="1" t="s">
        <v>34</v>
      </c>
      <c r="U72" s="42" t="s">
        <v>117</v>
      </c>
      <c r="V72" s="41">
        <v>31</v>
      </c>
      <c r="W72" s="1" t="s">
        <v>48</v>
      </c>
      <c r="X72" s="42">
        <v>1</v>
      </c>
      <c r="Y72" s="41">
        <v>31</v>
      </c>
      <c r="Z72" s="1" t="s">
        <v>48</v>
      </c>
      <c r="AA72" s="42">
        <v>1</v>
      </c>
      <c r="AD72" s="41">
        <v>31</v>
      </c>
      <c r="AE72" s="81">
        <v>4000</v>
      </c>
      <c r="AF72" s="41">
        <v>31</v>
      </c>
      <c r="AG72" s="81">
        <v>4000</v>
      </c>
      <c r="AH72" s="41">
        <v>31</v>
      </c>
      <c r="AI72" s="83" t="s">
        <v>34</v>
      </c>
      <c r="AJ72" s="41">
        <v>31</v>
      </c>
      <c r="AK72" s="83">
        <v>4000</v>
      </c>
      <c r="AL72" s="41">
        <v>31</v>
      </c>
      <c r="AM72" s="83">
        <v>4000</v>
      </c>
      <c r="AN72" s="41">
        <v>31</v>
      </c>
      <c r="AO72" s="81">
        <v>4000</v>
      </c>
      <c r="AP72" s="41">
        <v>31</v>
      </c>
      <c r="AQ72" s="83" t="s">
        <v>34</v>
      </c>
    </row>
    <row r="73" spans="1:43">
      <c r="A73" s="41">
        <v>30</v>
      </c>
      <c r="B73" s="1" t="s">
        <v>5</v>
      </c>
      <c r="C73" s="42">
        <v>3</v>
      </c>
      <c r="D73" s="41">
        <v>30</v>
      </c>
      <c r="E73" s="1" t="s">
        <v>5</v>
      </c>
      <c r="F73" s="42">
        <v>3</v>
      </c>
      <c r="G73" s="41">
        <v>30</v>
      </c>
      <c r="H73" s="1" t="s">
        <v>5</v>
      </c>
      <c r="I73" s="42">
        <v>5</v>
      </c>
      <c r="J73" s="41">
        <v>30</v>
      </c>
      <c r="K73" s="1" t="s">
        <v>5</v>
      </c>
      <c r="L73" s="42">
        <v>5</v>
      </c>
      <c r="M73" s="41">
        <v>30</v>
      </c>
      <c r="N73" s="1" t="s">
        <v>153</v>
      </c>
      <c r="O73" s="42">
        <v>4</v>
      </c>
      <c r="P73" s="41">
        <v>30</v>
      </c>
      <c r="Q73" s="1" t="s">
        <v>153</v>
      </c>
      <c r="R73" s="42">
        <v>4</v>
      </c>
      <c r="S73" s="41">
        <v>30</v>
      </c>
      <c r="T73" s="1" t="s">
        <v>34</v>
      </c>
      <c r="U73" s="42" t="s">
        <v>117</v>
      </c>
      <c r="V73" s="41">
        <v>30</v>
      </c>
      <c r="W73" s="1" t="s">
        <v>48</v>
      </c>
      <c r="X73" s="42">
        <v>1</v>
      </c>
      <c r="Y73" s="41">
        <v>30</v>
      </c>
      <c r="Z73" s="1" t="s">
        <v>48</v>
      </c>
      <c r="AA73" s="42">
        <v>1</v>
      </c>
      <c r="AD73" s="41">
        <v>30</v>
      </c>
      <c r="AE73" s="81">
        <v>4000</v>
      </c>
      <c r="AF73" s="41">
        <v>30</v>
      </c>
      <c r="AG73" s="81">
        <v>4000</v>
      </c>
      <c r="AH73" s="41">
        <v>30</v>
      </c>
      <c r="AI73" s="83" t="s">
        <v>34</v>
      </c>
      <c r="AJ73" s="41">
        <v>30</v>
      </c>
      <c r="AK73" s="83">
        <v>4000</v>
      </c>
      <c r="AL73" s="41">
        <v>30</v>
      </c>
      <c r="AM73" s="83">
        <v>4000</v>
      </c>
      <c r="AN73" s="41">
        <v>30</v>
      </c>
      <c r="AO73" s="81">
        <v>4000</v>
      </c>
      <c r="AP73" s="41">
        <v>30</v>
      </c>
      <c r="AQ73" s="83" t="s">
        <v>34</v>
      </c>
    </row>
    <row r="74" spans="1:43">
      <c r="A74" s="41">
        <v>29</v>
      </c>
      <c r="B74" s="1" t="s">
        <v>5</v>
      </c>
      <c r="C74" s="42">
        <v>3</v>
      </c>
      <c r="D74" s="41">
        <v>29</v>
      </c>
      <c r="E74" s="1" t="s">
        <v>5</v>
      </c>
      <c r="F74" s="42">
        <v>3</v>
      </c>
      <c r="G74" s="41">
        <v>29</v>
      </c>
      <c r="H74" s="1" t="s">
        <v>5</v>
      </c>
      <c r="I74" s="42">
        <v>5</v>
      </c>
      <c r="J74" s="41">
        <v>29</v>
      </c>
      <c r="K74" s="1" t="s">
        <v>5</v>
      </c>
      <c r="L74" s="42">
        <v>5</v>
      </c>
      <c r="M74" s="41">
        <v>29</v>
      </c>
      <c r="N74" s="1" t="s">
        <v>153</v>
      </c>
      <c r="O74" s="42">
        <v>4</v>
      </c>
      <c r="P74" s="41">
        <v>29</v>
      </c>
      <c r="Q74" s="1" t="s">
        <v>153</v>
      </c>
      <c r="R74" s="42">
        <v>4</v>
      </c>
      <c r="S74" s="41">
        <v>29</v>
      </c>
      <c r="T74" s="1" t="s">
        <v>34</v>
      </c>
      <c r="U74" s="42" t="s">
        <v>117</v>
      </c>
      <c r="V74" s="41">
        <v>29</v>
      </c>
      <c r="W74" s="1" t="s">
        <v>34</v>
      </c>
      <c r="X74" s="42" t="s">
        <v>117</v>
      </c>
      <c r="Y74" s="41">
        <v>29</v>
      </c>
      <c r="Z74" s="1" t="s">
        <v>34</v>
      </c>
      <c r="AA74" s="42" t="s">
        <v>117</v>
      </c>
      <c r="AD74" s="41">
        <v>29</v>
      </c>
      <c r="AE74" s="81">
        <v>4000</v>
      </c>
      <c r="AF74" s="41">
        <v>29</v>
      </c>
      <c r="AG74" s="81">
        <v>4000</v>
      </c>
      <c r="AH74" s="41">
        <v>29</v>
      </c>
      <c r="AI74" s="83" t="s">
        <v>34</v>
      </c>
      <c r="AJ74" s="41">
        <v>29</v>
      </c>
      <c r="AK74" s="83" t="s">
        <v>34</v>
      </c>
      <c r="AL74" s="41">
        <v>29</v>
      </c>
      <c r="AM74" s="83" t="s">
        <v>34</v>
      </c>
      <c r="AN74" s="41">
        <v>29</v>
      </c>
      <c r="AO74" s="81">
        <v>4000</v>
      </c>
      <c r="AP74" s="41">
        <v>29</v>
      </c>
      <c r="AQ74" s="83" t="s">
        <v>34</v>
      </c>
    </row>
    <row r="75" spans="1:43">
      <c r="A75" s="41">
        <v>28</v>
      </c>
      <c r="B75" s="1" t="s">
        <v>5</v>
      </c>
      <c r="C75" s="42">
        <v>3</v>
      </c>
      <c r="D75" s="41">
        <v>28</v>
      </c>
      <c r="E75" s="1" t="s">
        <v>5</v>
      </c>
      <c r="F75" s="42">
        <v>3</v>
      </c>
      <c r="G75" s="41">
        <v>28</v>
      </c>
      <c r="H75" s="1" t="s">
        <v>5</v>
      </c>
      <c r="I75" s="42">
        <v>5</v>
      </c>
      <c r="J75" s="41">
        <v>28</v>
      </c>
      <c r="K75" s="1" t="s">
        <v>5</v>
      </c>
      <c r="L75" s="42">
        <v>5</v>
      </c>
      <c r="M75" s="41">
        <v>28</v>
      </c>
      <c r="N75" s="1" t="s">
        <v>153</v>
      </c>
      <c r="O75" s="42">
        <v>4</v>
      </c>
      <c r="P75" s="41">
        <v>28</v>
      </c>
      <c r="Q75" s="1" t="s">
        <v>158</v>
      </c>
      <c r="R75" s="42">
        <v>4</v>
      </c>
      <c r="S75" s="41">
        <v>28</v>
      </c>
      <c r="T75" s="1" t="s">
        <v>34</v>
      </c>
      <c r="U75" s="42" t="s">
        <v>117</v>
      </c>
      <c r="V75" s="41">
        <v>28</v>
      </c>
      <c r="W75" s="1" t="s">
        <v>34</v>
      </c>
      <c r="X75" s="42" t="s">
        <v>117</v>
      </c>
      <c r="Y75" s="41">
        <v>28</v>
      </c>
      <c r="Z75" s="1" t="s">
        <v>34</v>
      </c>
      <c r="AA75" s="42" t="s">
        <v>117</v>
      </c>
      <c r="AD75" s="41">
        <v>28</v>
      </c>
      <c r="AE75" s="81">
        <v>4000</v>
      </c>
      <c r="AF75" s="41">
        <v>28</v>
      </c>
      <c r="AG75" s="81">
        <v>4000</v>
      </c>
      <c r="AH75" s="41">
        <v>28</v>
      </c>
      <c r="AI75" s="83" t="s">
        <v>34</v>
      </c>
      <c r="AJ75" s="41">
        <v>28</v>
      </c>
      <c r="AK75" s="83" t="s">
        <v>34</v>
      </c>
      <c r="AL75" s="41">
        <v>28</v>
      </c>
      <c r="AM75" s="83" t="s">
        <v>34</v>
      </c>
      <c r="AN75" s="41">
        <v>28</v>
      </c>
      <c r="AO75" s="81">
        <v>4000</v>
      </c>
      <c r="AP75" s="41">
        <v>28</v>
      </c>
      <c r="AQ75" s="83" t="s">
        <v>34</v>
      </c>
    </row>
    <row r="76" spans="1:43">
      <c r="A76" s="41">
        <v>27</v>
      </c>
      <c r="B76" s="1" t="s">
        <v>5</v>
      </c>
      <c r="C76" s="42">
        <v>3</v>
      </c>
      <c r="D76" s="41">
        <v>27</v>
      </c>
      <c r="E76" s="1" t="s">
        <v>5</v>
      </c>
      <c r="F76" s="42">
        <v>3</v>
      </c>
      <c r="G76" s="41">
        <v>27</v>
      </c>
      <c r="H76" s="1" t="s">
        <v>5</v>
      </c>
      <c r="I76" s="42">
        <v>5</v>
      </c>
      <c r="J76" s="41">
        <v>27</v>
      </c>
      <c r="K76" s="1" t="s">
        <v>5</v>
      </c>
      <c r="L76" s="42">
        <v>5</v>
      </c>
      <c r="M76" s="41">
        <v>27</v>
      </c>
      <c r="N76" s="1" t="s">
        <v>154</v>
      </c>
      <c r="O76" s="42">
        <v>4</v>
      </c>
      <c r="P76" s="41">
        <v>27</v>
      </c>
      <c r="Q76" s="1" t="s">
        <v>158</v>
      </c>
      <c r="R76" s="42">
        <v>4</v>
      </c>
      <c r="S76" s="41">
        <v>27</v>
      </c>
      <c r="T76" s="1" t="s">
        <v>34</v>
      </c>
      <c r="U76" s="42" t="s">
        <v>117</v>
      </c>
      <c r="V76" s="41">
        <v>27</v>
      </c>
      <c r="W76" s="1" t="s">
        <v>34</v>
      </c>
      <c r="X76" s="42" t="s">
        <v>117</v>
      </c>
      <c r="Y76" s="41">
        <v>27</v>
      </c>
      <c r="Z76" s="1" t="s">
        <v>34</v>
      </c>
      <c r="AA76" s="42" t="s">
        <v>117</v>
      </c>
      <c r="AD76" s="41">
        <v>27</v>
      </c>
      <c r="AE76" s="81">
        <v>4000</v>
      </c>
      <c r="AF76" s="41">
        <v>27</v>
      </c>
      <c r="AG76" s="81">
        <v>4000</v>
      </c>
      <c r="AH76" s="41">
        <v>27</v>
      </c>
      <c r="AI76" s="83" t="s">
        <v>34</v>
      </c>
      <c r="AJ76" s="41">
        <v>27</v>
      </c>
      <c r="AK76" s="83" t="s">
        <v>34</v>
      </c>
      <c r="AL76" s="41">
        <v>27</v>
      </c>
      <c r="AM76" s="83" t="s">
        <v>34</v>
      </c>
      <c r="AN76" s="41">
        <v>27</v>
      </c>
      <c r="AO76" s="81">
        <v>4000</v>
      </c>
      <c r="AP76" s="41">
        <v>27</v>
      </c>
      <c r="AQ76" s="83" t="s">
        <v>34</v>
      </c>
    </row>
    <row r="77" spans="1:43">
      <c r="A77" s="41">
        <v>26</v>
      </c>
      <c r="B77" s="1" t="s">
        <v>5</v>
      </c>
      <c r="C77" s="42">
        <v>3</v>
      </c>
      <c r="D77" s="41">
        <v>26</v>
      </c>
      <c r="E77" s="1" t="s">
        <v>5</v>
      </c>
      <c r="F77" s="42">
        <v>3</v>
      </c>
      <c r="G77" s="41">
        <v>26</v>
      </c>
      <c r="H77" s="1" t="s">
        <v>5</v>
      </c>
      <c r="I77" s="42">
        <v>5</v>
      </c>
      <c r="J77" s="41">
        <v>26</v>
      </c>
      <c r="K77" s="1" t="s">
        <v>5</v>
      </c>
      <c r="L77" s="42">
        <v>5</v>
      </c>
      <c r="M77" s="41">
        <v>26</v>
      </c>
      <c r="N77" s="1" t="s">
        <v>154</v>
      </c>
      <c r="O77" s="42">
        <v>4</v>
      </c>
      <c r="P77" s="41">
        <v>26</v>
      </c>
      <c r="Q77" s="1" t="s">
        <v>158</v>
      </c>
      <c r="R77" s="42">
        <v>4</v>
      </c>
      <c r="S77" s="41">
        <v>26</v>
      </c>
      <c r="T77" s="1" t="s">
        <v>34</v>
      </c>
      <c r="U77" s="42" t="s">
        <v>117</v>
      </c>
      <c r="V77" s="41">
        <v>26</v>
      </c>
      <c r="W77" s="1" t="s">
        <v>34</v>
      </c>
      <c r="X77" s="42" t="s">
        <v>117</v>
      </c>
      <c r="Y77" s="41">
        <v>26</v>
      </c>
      <c r="Z77" s="1" t="s">
        <v>34</v>
      </c>
      <c r="AA77" s="42" t="s">
        <v>117</v>
      </c>
      <c r="AD77" s="41">
        <v>26</v>
      </c>
      <c r="AE77" s="81">
        <v>4000</v>
      </c>
      <c r="AF77" s="41">
        <v>26</v>
      </c>
      <c r="AG77" s="81">
        <v>4000</v>
      </c>
      <c r="AH77" s="41">
        <v>26</v>
      </c>
      <c r="AI77" s="83" t="s">
        <v>34</v>
      </c>
      <c r="AJ77" s="41">
        <v>26</v>
      </c>
      <c r="AK77" s="83" t="s">
        <v>34</v>
      </c>
      <c r="AL77" s="41">
        <v>26</v>
      </c>
      <c r="AM77" s="83" t="s">
        <v>34</v>
      </c>
      <c r="AN77" s="41">
        <v>26</v>
      </c>
      <c r="AO77" s="81">
        <v>4000</v>
      </c>
      <c r="AP77" s="41">
        <v>26</v>
      </c>
      <c r="AQ77" s="83" t="s">
        <v>34</v>
      </c>
    </row>
    <row r="78" spans="1:43">
      <c r="A78" s="41">
        <v>25</v>
      </c>
      <c r="B78" s="1" t="s">
        <v>6</v>
      </c>
      <c r="C78" s="42">
        <v>2</v>
      </c>
      <c r="D78" s="41">
        <v>25</v>
      </c>
      <c r="E78" s="1" t="s">
        <v>5</v>
      </c>
      <c r="F78" s="42">
        <v>3</v>
      </c>
      <c r="G78" s="41">
        <v>25</v>
      </c>
      <c r="H78" s="1" t="s">
        <v>6</v>
      </c>
      <c r="I78" s="42">
        <v>4</v>
      </c>
      <c r="J78" s="41">
        <v>25</v>
      </c>
      <c r="K78" s="1" t="s">
        <v>5</v>
      </c>
      <c r="L78" s="42">
        <v>5</v>
      </c>
      <c r="M78" s="41">
        <v>25</v>
      </c>
      <c r="N78" s="1" t="s">
        <v>152</v>
      </c>
      <c r="O78" s="42">
        <v>3</v>
      </c>
      <c r="P78" s="41">
        <v>25</v>
      </c>
      <c r="Q78" s="1" t="s">
        <v>152</v>
      </c>
      <c r="R78" s="42">
        <v>3</v>
      </c>
      <c r="S78" s="41">
        <v>25</v>
      </c>
      <c r="T78" s="1" t="s">
        <v>34</v>
      </c>
      <c r="U78" s="42" t="s">
        <v>117</v>
      </c>
      <c r="V78" s="41">
        <v>25</v>
      </c>
      <c r="W78" s="1" t="s">
        <v>34</v>
      </c>
      <c r="X78" s="42" t="s">
        <v>117</v>
      </c>
      <c r="Y78" s="41">
        <v>25</v>
      </c>
      <c r="Z78" s="1" t="s">
        <v>34</v>
      </c>
      <c r="AA78" s="42" t="s">
        <v>117</v>
      </c>
      <c r="AD78" s="41">
        <v>25</v>
      </c>
      <c r="AE78" s="81">
        <v>4000</v>
      </c>
      <c r="AF78" s="41">
        <v>25</v>
      </c>
      <c r="AG78" s="81">
        <v>4000</v>
      </c>
      <c r="AH78" s="41">
        <v>25</v>
      </c>
      <c r="AI78" s="83" t="s">
        <v>34</v>
      </c>
      <c r="AJ78" s="41">
        <v>25</v>
      </c>
      <c r="AK78" s="83" t="s">
        <v>34</v>
      </c>
      <c r="AL78" s="41">
        <v>25</v>
      </c>
      <c r="AM78" s="83" t="s">
        <v>34</v>
      </c>
      <c r="AN78" s="41">
        <v>25</v>
      </c>
      <c r="AO78" s="81">
        <v>4000</v>
      </c>
      <c r="AP78" s="41">
        <v>25</v>
      </c>
      <c r="AQ78" s="83" t="s">
        <v>34</v>
      </c>
    </row>
    <row r="79" spans="1:43">
      <c r="A79" s="41">
        <v>24</v>
      </c>
      <c r="B79" s="1" t="s">
        <v>6</v>
      </c>
      <c r="C79" s="42">
        <v>2</v>
      </c>
      <c r="D79" s="41">
        <v>24</v>
      </c>
      <c r="E79" s="1" t="s">
        <v>5</v>
      </c>
      <c r="F79" s="42">
        <v>3</v>
      </c>
      <c r="G79" s="41">
        <v>24</v>
      </c>
      <c r="H79" s="1" t="s">
        <v>6</v>
      </c>
      <c r="I79" s="42">
        <v>4</v>
      </c>
      <c r="J79" s="41">
        <v>24</v>
      </c>
      <c r="K79" s="1" t="s">
        <v>5</v>
      </c>
      <c r="L79" s="42">
        <v>5</v>
      </c>
      <c r="M79" s="41">
        <v>24</v>
      </c>
      <c r="N79" s="1" t="s">
        <v>152</v>
      </c>
      <c r="O79" s="42">
        <v>3</v>
      </c>
      <c r="P79" s="41">
        <v>24</v>
      </c>
      <c r="Q79" s="1" t="s">
        <v>152</v>
      </c>
      <c r="R79" s="42">
        <v>3</v>
      </c>
      <c r="S79" s="41">
        <v>24</v>
      </c>
      <c r="T79" s="1" t="s">
        <v>34</v>
      </c>
      <c r="U79" s="42" t="s">
        <v>117</v>
      </c>
      <c r="V79" s="41">
        <v>24</v>
      </c>
      <c r="W79" s="1" t="s">
        <v>34</v>
      </c>
      <c r="X79" s="42" t="s">
        <v>117</v>
      </c>
      <c r="Y79" s="41">
        <v>24</v>
      </c>
      <c r="Z79" s="1" t="s">
        <v>34</v>
      </c>
      <c r="AA79" s="42" t="s">
        <v>117</v>
      </c>
      <c r="AD79" s="41">
        <v>24</v>
      </c>
      <c r="AE79" s="81">
        <v>4000</v>
      </c>
      <c r="AF79" s="41">
        <v>24</v>
      </c>
      <c r="AG79" s="81">
        <v>4000</v>
      </c>
      <c r="AH79" s="41">
        <v>24</v>
      </c>
      <c r="AI79" s="83" t="s">
        <v>34</v>
      </c>
      <c r="AJ79" s="41">
        <v>24</v>
      </c>
      <c r="AK79" s="83" t="s">
        <v>34</v>
      </c>
      <c r="AL79" s="41">
        <v>24</v>
      </c>
      <c r="AM79" s="83" t="s">
        <v>34</v>
      </c>
      <c r="AN79" s="41">
        <v>24</v>
      </c>
      <c r="AO79" s="81">
        <v>4000</v>
      </c>
      <c r="AP79" s="41">
        <v>24</v>
      </c>
      <c r="AQ79" s="83" t="s">
        <v>34</v>
      </c>
    </row>
    <row r="80" spans="1:43">
      <c r="A80" s="41">
        <v>23</v>
      </c>
      <c r="B80" s="1" t="s">
        <v>6</v>
      </c>
      <c r="C80" s="42">
        <v>2</v>
      </c>
      <c r="D80" s="41">
        <v>23</v>
      </c>
      <c r="E80" s="1" t="s">
        <v>6</v>
      </c>
      <c r="F80" s="42">
        <v>2</v>
      </c>
      <c r="G80" s="41">
        <v>23</v>
      </c>
      <c r="H80" s="1" t="s">
        <v>6</v>
      </c>
      <c r="I80" s="42">
        <v>4</v>
      </c>
      <c r="J80" s="41">
        <v>23</v>
      </c>
      <c r="K80" s="1" t="s">
        <v>6</v>
      </c>
      <c r="L80" s="42">
        <v>4</v>
      </c>
      <c r="M80" s="41">
        <v>23</v>
      </c>
      <c r="N80" s="1" t="s">
        <v>152</v>
      </c>
      <c r="O80" s="42">
        <v>3</v>
      </c>
      <c r="P80" s="41">
        <v>23</v>
      </c>
      <c r="Q80" s="1" t="s">
        <v>152</v>
      </c>
      <c r="R80" s="42">
        <v>3</v>
      </c>
      <c r="S80" s="41">
        <v>23</v>
      </c>
      <c r="T80" s="1" t="s">
        <v>34</v>
      </c>
      <c r="U80" s="42" t="s">
        <v>117</v>
      </c>
      <c r="V80" s="41">
        <v>23</v>
      </c>
      <c r="W80" s="1" t="s">
        <v>34</v>
      </c>
      <c r="X80" s="42" t="s">
        <v>117</v>
      </c>
      <c r="Y80" s="41">
        <v>23</v>
      </c>
      <c r="Z80" s="1" t="s">
        <v>34</v>
      </c>
      <c r="AA80" s="42" t="s">
        <v>117</v>
      </c>
      <c r="AD80" s="41">
        <v>23</v>
      </c>
      <c r="AE80" s="81">
        <v>4000</v>
      </c>
      <c r="AF80" s="41">
        <v>23</v>
      </c>
      <c r="AG80" s="81">
        <v>4000</v>
      </c>
      <c r="AH80" s="41">
        <v>23</v>
      </c>
      <c r="AI80" s="83" t="s">
        <v>34</v>
      </c>
      <c r="AJ80" s="41">
        <v>23</v>
      </c>
      <c r="AK80" s="83" t="s">
        <v>34</v>
      </c>
      <c r="AL80" s="41">
        <v>23</v>
      </c>
      <c r="AM80" s="83" t="s">
        <v>34</v>
      </c>
      <c r="AN80" s="41">
        <v>23</v>
      </c>
      <c r="AO80" s="81">
        <v>4000</v>
      </c>
      <c r="AP80" s="41">
        <v>23</v>
      </c>
      <c r="AQ80" s="83" t="s">
        <v>34</v>
      </c>
    </row>
    <row r="81" spans="1:43">
      <c r="A81" s="41">
        <v>22</v>
      </c>
      <c r="B81" s="1" t="s">
        <v>6</v>
      </c>
      <c r="C81" s="42">
        <v>2</v>
      </c>
      <c r="D81" s="41">
        <v>22</v>
      </c>
      <c r="E81" s="1" t="s">
        <v>6</v>
      </c>
      <c r="F81" s="42">
        <v>2</v>
      </c>
      <c r="G81" s="41">
        <v>22</v>
      </c>
      <c r="H81" s="1" t="s">
        <v>6</v>
      </c>
      <c r="I81" s="42">
        <v>4</v>
      </c>
      <c r="J81" s="41">
        <v>22</v>
      </c>
      <c r="K81" s="1" t="s">
        <v>6</v>
      </c>
      <c r="L81" s="42">
        <v>4</v>
      </c>
      <c r="M81" s="41">
        <v>22</v>
      </c>
      <c r="N81" s="1" t="s">
        <v>152</v>
      </c>
      <c r="O81" s="42">
        <v>3</v>
      </c>
      <c r="P81" s="41">
        <v>22</v>
      </c>
      <c r="Q81" s="1" t="s">
        <v>152</v>
      </c>
      <c r="R81" s="42">
        <v>3</v>
      </c>
      <c r="S81" s="41">
        <v>22</v>
      </c>
      <c r="T81" s="1" t="s">
        <v>34</v>
      </c>
      <c r="U81" s="42" t="s">
        <v>117</v>
      </c>
      <c r="V81" s="41">
        <v>22</v>
      </c>
      <c r="W81" s="1" t="s">
        <v>34</v>
      </c>
      <c r="X81" s="42" t="s">
        <v>117</v>
      </c>
      <c r="Y81" s="41">
        <v>22</v>
      </c>
      <c r="Z81" s="1" t="s">
        <v>34</v>
      </c>
      <c r="AA81" s="42" t="s">
        <v>117</v>
      </c>
      <c r="AD81" s="41">
        <v>22</v>
      </c>
      <c r="AE81" s="81">
        <v>4000</v>
      </c>
      <c r="AF81" s="41">
        <v>22</v>
      </c>
      <c r="AG81" s="81">
        <v>4000</v>
      </c>
      <c r="AH81" s="41">
        <v>22</v>
      </c>
      <c r="AI81" s="83" t="s">
        <v>34</v>
      </c>
      <c r="AJ81" s="41">
        <v>22</v>
      </c>
      <c r="AK81" s="83" t="s">
        <v>34</v>
      </c>
      <c r="AL81" s="41">
        <v>22</v>
      </c>
      <c r="AM81" s="83" t="s">
        <v>34</v>
      </c>
      <c r="AN81" s="41">
        <v>22</v>
      </c>
      <c r="AO81" s="81">
        <v>4000</v>
      </c>
      <c r="AP81" s="41">
        <v>22</v>
      </c>
      <c r="AQ81" s="83" t="s">
        <v>34</v>
      </c>
    </row>
    <row r="82" spans="1:43">
      <c r="A82" s="41">
        <v>21</v>
      </c>
      <c r="B82" s="1" t="s">
        <v>6</v>
      </c>
      <c r="C82" s="42">
        <v>2</v>
      </c>
      <c r="D82" s="41">
        <v>21</v>
      </c>
      <c r="E82" s="1" t="s">
        <v>6</v>
      </c>
      <c r="F82" s="42">
        <v>2</v>
      </c>
      <c r="G82" s="41">
        <v>21</v>
      </c>
      <c r="H82" s="1" t="s">
        <v>6</v>
      </c>
      <c r="I82" s="42">
        <v>4</v>
      </c>
      <c r="J82" s="41">
        <v>21</v>
      </c>
      <c r="K82" s="1" t="s">
        <v>6</v>
      </c>
      <c r="L82" s="42">
        <v>4</v>
      </c>
      <c r="M82" s="41">
        <v>21</v>
      </c>
      <c r="N82" s="1" t="s">
        <v>152</v>
      </c>
      <c r="O82" s="42">
        <v>3</v>
      </c>
      <c r="P82" s="41">
        <v>21</v>
      </c>
      <c r="Q82" s="1" t="s">
        <v>152</v>
      </c>
      <c r="R82" s="42">
        <v>3</v>
      </c>
      <c r="S82" s="41">
        <v>21</v>
      </c>
      <c r="T82" s="1" t="s">
        <v>34</v>
      </c>
      <c r="U82" s="42" t="s">
        <v>117</v>
      </c>
      <c r="V82" s="41">
        <v>21</v>
      </c>
      <c r="W82" s="1" t="s">
        <v>34</v>
      </c>
      <c r="X82" s="42" t="s">
        <v>117</v>
      </c>
      <c r="Y82" s="41">
        <v>21</v>
      </c>
      <c r="Z82" s="1" t="s">
        <v>34</v>
      </c>
      <c r="AA82" s="42" t="s">
        <v>117</v>
      </c>
      <c r="AD82" s="41">
        <v>21</v>
      </c>
      <c r="AE82" s="81">
        <v>4000</v>
      </c>
      <c r="AF82" s="41">
        <v>21</v>
      </c>
      <c r="AG82" s="81">
        <v>4000</v>
      </c>
      <c r="AH82" s="41">
        <v>21</v>
      </c>
      <c r="AI82" s="83" t="s">
        <v>34</v>
      </c>
      <c r="AJ82" s="41">
        <v>21</v>
      </c>
      <c r="AK82" s="83" t="s">
        <v>34</v>
      </c>
      <c r="AL82" s="41">
        <v>21</v>
      </c>
      <c r="AM82" s="83" t="s">
        <v>34</v>
      </c>
      <c r="AN82" s="41">
        <v>21</v>
      </c>
      <c r="AO82" s="81">
        <v>4000</v>
      </c>
      <c r="AP82" s="41">
        <v>21</v>
      </c>
      <c r="AQ82" s="83" t="s">
        <v>34</v>
      </c>
    </row>
    <row r="83" spans="1:43">
      <c r="A83" s="41">
        <v>20</v>
      </c>
      <c r="B83" s="1" t="s">
        <v>6</v>
      </c>
      <c r="C83" s="42">
        <v>2</v>
      </c>
      <c r="D83" s="41">
        <v>20</v>
      </c>
      <c r="E83" s="1" t="s">
        <v>6</v>
      </c>
      <c r="F83" s="42">
        <v>2</v>
      </c>
      <c r="G83" s="41">
        <v>20</v>
      </c>
      <c r="H83" s="1" t="s">
        <v>6</v>
      </c>
      <c r="I83" s="42">
        <v>4</v>
      </c>
      <c r="J83" s="41">
        <v>20</v>
      </c>
      <c r="K83" s="1" t="s">
        <v>6</v>
      </c>
      <c r="L83" s="42">
        <v>4</v>
      </c>
      <c r="M83" s="41">
        <v>20</v>
      </c>
      <c r="N83" s="1" t="s">
        <v>152</v>
      </c>
      <c r="O83" s="42">
        <v>3</v>
      </c>
      <c r="P83" s="41">
        <v>20</v>
      </c>
      <c r="Q83" s="1" t="s">
        <v>152</v>
      </c>
      <c r="R83" s="42">
        <v>3</v>
      </c>
      <c r="S83" s="41">
        <v>20</v>
      </c>
      <c r="T83" s="1" t="s">
        <v>34</v>
      </c>
      <c r="U83" s="42" t="s">
        <v>117</v>
      </c>
      <c r="V83" s="41">
        <v>20</v>
      </c>
      <c r="W83" s="1" t="s">
        <v>34</v>
      </c>
      <c r="X83" s="42" t="s">
        <v>117</v>
      </c>
      <c r="Y83" s="41">
        <v>20</v>
      </c>
      <c r="Z83" s="1" t="s">
        <v>34</v>
      </c>
      <c r="AA83" s="42" t="s">
        <v>117</v>
      </c>
      <c r="AD83" s="41">
        <v>20</v>
      </c>
      <c r="AE83" s="81">
        <v>4000</v>
      </c>
      <c r="AF83" s="41">
        <v>20</v>
      </c>
      <c r="AG83" s="81">
        <v>4000</v>
      </c>
      <c r="AH83" s="41">
        <v>20</v>
      </c>
      <c r="AI83" s="83" t="s">
        <v>34</v>
      </c>
      <c r="AJ83" s="41">
        <v>20</v>
      </c>
      <c r="AK83" s="83" t="s">
        <v>34</v>
      </c>
      <c r="AL83" s="41">
        <v>20</v>
      </c>
      <c r="AM83" s="83" t="s">
        <v>34</v>
      </c>
      <c r="AN83" s="41">
        <v>20</v>
      </c>
      <c r="AO83" s="81">
        <v>4000</v>
      </c>
      <c r="AP83" s="41">
        <v>20</v>
      </c>
      <c r="AQ83" s="83" t="s">
        <v>34</v>
      </c>
    </row>
    <row r="84" spans="1:43">
      <c r="A84" s="41">
        <v>19</v>
      </c>
      <c r="B84" s="1" t="s">
        <v>6</v>
      </c>
      <c r="C84" s="42">
        <v>2</v>
      </c>
      <c r="D84" s="41">
        <v>19</v>
      </c>
      <c r="E84" s="1" t="s">
        <v>6</v>
      </c>
      <c r="F84" s="42">
        <v>2</v>
      </c>
      <c r="G84" s="41">
        <v>19</v>
      </c>
      <c r="H84" s="1" t="s">
        <v>6</v>
      </c>
      <c r="I84" s="42">
        <v>4</v>
      </c>
      <c r="J84" s="41">
        <v>19</v>
      </c>
      <c r="K84" s="1" t="s">
        <v>6</v>
      </c>
      <c r="L84" s="42">
        <v>4</v>
      </c>
      <c r="M84" s="41">
        <v>19</v>
      </c>
      <c r="N84" s="1" t="s">
        <v>152</v>
      </c>
      <c r="O84" s="42">
        <v>3</v>
      </c>
      <c r="P84" s="41">
        <v>19</v>
      </c>
      <c r="Q84" s="1" t="s">
        <v>152</v>
      </c>
      <c r="R84" s="42">
        <v>3</v>
      </c>
      <c r="S84" s="41">
        <v>19</v>
      </c>
      <c r="T84" s="1" t="s">
        <v>34</v>
      </c>
      <c r="U84" s="42" t="s">
        <v>117</v>
      </c>
      <c r="V84" s="41">
        <v>19</v>
      </c>
      <c r="W84" s="1" t="s">
        <v>34</v>
      </c>
      <c r="X84" s="42" t="s">
        <v>117</v>
      </c>
      <c r="Y84" s="41">
        <v>19</v>
      </c>
      <c r="Z84" s="1" t="s">
        <v>34</v>
      </c>
      <c r="AA84" s="42" t="s">
        <v>117</v>
      </c>
      <c r="AD84" s="41">
        <v>19</v>
      </c>
      <c r="AE84" s="81">
        <v>4000</v>
      </c>
      <c r="AF84" s="41">
        <v>19</v>
      </c>
      <c r="AG84" s="81">
        <v>4000</v>
      </c>
      <c r="AH84" s="41">
        <v>19</v>
      </c>
      <c r="AI84" s="83" t="s">
        <v>34</v>
      </c>
      <c r="AJ84" s="41">
        <v>19</v>
      </c>
      <c r="AK84" s="83" t="s">
        <v>34</v>
      </c>
      <c r="AL84" s="41">
        <v>19</v>
      </c>
      <c r="AM84" s="83" t="s">
        <v>34</v>
      </c>
      <c r="AN84" s="41">
        <v>19</v>
      </c>
      <c r="AO84" s="81">
        <v>4000</v>
      </c>
      <c r="AP84" s="41">
        <v>19</v>
      </c>
      <c r="AQ84" s="83" t="s">
        <v>34</v>
      </c>
    </row>
    <row r="85" spans="1:43">
      <c r="A85" s="41">
        <v>18</v>
      </c>
      <c r="B85" s="1" t="s">
        <v>6</v>
      </c>
      <c r="C85" s="42">
        <v>2</v>
      </c>
      <c r="D85" s="41">
        <v>18</v>
      </c>
      <c r="E85" s="1" t="s">
        <v>6</v>
      </c>
      <c r="F85" s="42">
        <v>2</v>
      </c>
      <c r="G85" s="41">
        <v>18</v>
      </c>
      <c r="H85" s="1" t="s">
        <v>6</v>
      </c>
      <c r="I85" s="42">
        <v>4</v>
      </c>
      <c r="J85" s="41">
        <v>18</v>
      </c>
      <c r="K85" s="1" t="s">
        <v>6</v>
      </c>
      <c r="L85" s="42">
        <v>4</v>
      </c>
      <c r="M85" s="41">
        <v>18</v>
      </c>
      <c r="N85" s="1" t="s">
        <v>152</v>
      </c>
      <c r="O85" s="42">
        <v>3</v>
      </c>
      <c r="P85" s="41">
        <v>18</v>
      </c>
      <c r="Q85" s="1" t="s">
        <v>152</v>
      </c>
      <c r="R85" s="42">
        <v>3</v>
      </c>
      <c r="S85" s="41">
        <v>18</v>
      </c>
      <c r="T85" s="1" t="s">
        <v>34</v>
      </c>
      <c r="U85" s="42" t="s">
        <v>117</v>
      </c>
      <c r="V85" s="41">
        <v>18</v>
      </c>
      <c r="W85" s="1" t="s">
        <v>34</v>
      </c>
      <c r="X85" s="42" t="s">
        <v>117</v>
      </c>
      <c r="Y85" s="41">
        <v>18</v>
      </c>
      <c r="Z85" s="1" t="s">
        <v>34</v>
      </c>
      <c r="AA85" s="42" t="s">
        <v>117</v>
      </c>
      <c r="AD85" s="41">
        <v>18</v>
      </c>
      <c r="AE85" s="81">
        <v>4000</v>
      </c>
      <c r="AF85" s="41">
        <v>18</v>
      </c>
      <c r="AG85" s="81">
        <v>4000</v>
      </c>
      <c r="AH85" s="41">
        <v>18</v>
      </c>
      <c r="AI85" s="83" t="s">
        <v>34</v>
      </c>
      <c r="AJ85" s="41">
        <v>18</v>
      </c>
      <c r="AK85" s="83" t="s">
        <v>34</v>
      </c>
      <c r="AL85" s="41">
        <v>18</v>
      </c>
      <c r="AM85" s="83" t="s">
        <v>34</v>
      </c>
      <c r="AN85" s="41">
        <v>18</v>
      </c>
      <c r="AO85" s="81">
        <v>4000</v>
      </c>
      <c r="AP85" s="41">
        <v>18</v>
      </c>
      <c r="AQ85" s="83" t="s">
        <v>34</v>
      </c>
    </row>
    <row r="86" spans="1:43">
      <c r="A86" s="41">
        <v>17</v>
      </c>
      <c r="B86" s="1" t="s">
        <v>7</v>
      </c>
      <c r="C86" s="42">
        <v>1</v>
      </c>
      <c r="D86" s="41">
        <v>17</v>
      </c>
      <c r="E86" s="1" t="s">
        <v>7</v>
      </c>
      <c r="F86" s="42">
        <v>1</v>
      </c>
      <c r="G86" s="41">
        <v>17</v>
      </c>
      <c r="H86" s="1" t="s">
        <v>128</v>
      </c>
      <c r="I86" s="42">
        <v>3</v>
      </c>
      <c r="J86" s="41">
        <v>17</v>
      </c>
      <c r="K86" s="1" t="s">
        <v>128</v>
      </c>
      <c r="L86" s="42">
        <v>3</v>
      </c>
      <c r="M86" s="41">
        <v>17</v>
      </c>
      <c r="N86" s="1" t="s">
        <v>152</v>
      </c>
      <c r="O86" s="42">
        <v>3</v>
      </c>
      <c r="P86" s="41">
        <v>17</v>
      </c>
      <c r="Q86" s="1" t="s">
        <v>152</v>
      </c>
      <c r="R86" s="42">
        <v>3</v>
      </c>
      <c r="S86" s="41">
        <v>17</v>
      </c>
      <c r="T86" s="1" t="s">
        <v>34</v>
      </c>
      <c r="U86" s="42" t="s">
        <v>117</v>
      </c>
      <c r="V86" s="41">
        <v>17</v>
      </c>
      <c r="W86" s="1" t="s">
        <v>34</v>
      </c>
      <c r="X86" s="42" t="s">
        <v>117</v>
      </c>
      <c r="Y86" s="41">
        <v>17</v>
      </c>
      <c r="Z86" s="1" t="s">
        <v>34</v>
      </c>
      <c r="AA86" s="42" t="s">
        <v>117</v>
      </c>
      <c r="AD86" s="41">
        <v>17</v>
      </c>
      <c r="AE86" s="81">
        <v>2500</v>
      </c>
      <c r="AF86" s="41">
        <v>17</v>
      </c>
      <c r="AG86" s="81">
        <v>4000</v>
      </c>
      <c r="AH86" s="41">
        <v>17</v>
      </c>
      <c r="AI86" s="83" t="s">
        <v>34</v>
      </c>
      <c r="AJ86" s="41">
        <v>17</v>
      </c>
      <c r="AK86" s="83" t="s">
        <v>34</v>
      </c>
      <c r="AL86" s="41">
        <v>17</v>
      </c>
      <c r="AM86" s="83" t="s">
        <v>34</v>
      </c>
      <c r="AN86" s="41">
        <v>17</v>
      </c>
      <c r="AO86" s="81">
        <v>2000</v>
      </c>
      <c r="AP86" s="41">
        <v>17</v>
      </c>
      <c r="AQ86" s="83" t="s">
        <v>34</v>
      </c>
    </row>
    <row r="87" spans="1:43">
      <c r="A87" s="41">
        <v>16</v>
      </c>
      <c r="B87" s="1" t="s">
        <v>7</v>
      </c>
      <c r="C87" s="42">
        <v>1</v>
      </c>
      <c r="D87" s="41">
        <v>16</v>
      </c>
      <c r="E87" s="1" t="s">
        <v>7</v>
      </c>
      <c r="F87" s="42">
        <v>1</v>
      </c>
      <c r="G87" s="41">
        <v>16</v>
      </c>
      <c r="H87" s="1" t="s">
        <v>128</v>
      </c>
      <c r="I87" s="42">
        <v>3</v>
      </c>
      <c r="J87" s="41">
        <v>16</v>
      </c>
      <c r="K87" s="1" t="s">
        <v>128</v>
      </c>
      <c r="L87" s="42">
        <v>3</v>
      </c>
      <c r="M87" s="41">
        <v>16</v>
      </c>
      <c r="N87" s="1" t="s">
        <v>152</v>
      </c>
      <c r="O87" s="42">
        <v>3</v>
      </c>
      <c r="P87" s="41">
        <v>16</v>
      </c>
      <c r="Q87" s="1" t="s">
        <v>152</v>
      </c>
      <c r="R87" s="42">
        <v>3</v>
      </c>
      <c r="S87" s="41">
        <v>16</v>
      </c>
      <c r="T87" s="1" t="s">
        <v>34</v>
      </c>
      <c r="U87" s="42" t="s">
        <v>117</v>
      </c>
      <c r="V87" s="41">
        <v>16</v>
      </c>
      <c r="W87" s="1" t="s">
        <v>34</v>
      </c>
      <c r="X87" s="42" t="s">
        <v>117</v>
      </c>
      <c r="Y87" s="41">
        <v>16</v>
      </c>
      <c r="Z87" s="1" t="s">
        <v>34</v>
      </c>
      <c r="AA87" s="42" t="s">
        <v>117</v>
      </c>
      <c r="AD87" s="41">
        <v>16</v>
      </c>
      <c r="AE87" s="81">
        <v>2500</v>
      </c>
      <c r="AF87" s="41">
        <v>16</v>
      </c>
      <c r="AG87" s="81">
        <v>4000</v>
      </c>
      <c r="AH87" s="41">
        <v>16</v>
      </c>
      <c r="AI87" s="83" t="s">
        <v>34</v>
      </c>
      <c r="AJ87" s="41">
        <v>16</v>
      </c>
      <c r="AK87" s="83" t="s">
        <v>34</v>
      </c>
      <c r="AL87" s="41">
        <v>16</v>
      </c>
      <c r="AM87" s="83" t="s">
        <v>34</v>
      </c>
      <c r="AN87" s="41">
        <v>16</v>
      </c>
      <c r="AO87" s="81">
        <v>2000</v>
      </c>
      <c r="AP87" s="41">
        <v>16</v>
      </c>
      <c r="AQ87" s="83" t="s">
        <v>34</v>
      </c>
    </row>
    <row r="88" spans="1:43">
      <c r="A88" s="41">
        <v>15</v>
      </c>
      <c r="B88" s="1" t="s">
        <v>7</v>
      </c>
      <c r="C88" s="42">
        <v>1</v>
      </c>
      <c r="D88" s="41">
        <v>15</v>
      </c>
      <c r="E88" s="1" t="s">
        <v>7</v>
      </c>
      <c r="F88" s="42">
        <v>1</v>
      </c>
      <c r="G88" s="41">
        <v>15</v>
      </c>
      <c r="H88" s="1" t="s">
        <v>128</v>
      </c>
      <c r="I88" s="42">
        <v>3</v>
      </c>
      <c r="J88" s="41">
        <v>15</v>
      </c>
      <c r="K88" s="1" t="s">
        <v>128</v>
      </c>
      <c r="L88" s="42">
        <v>3</v>
      </c>
      <c r="M88" s="41">
        <v>15</v>
      </c>
      <c r="N88" s="1" t="s">
        <v>152</v>
      </c>
      <c r="O88" s="42">
        <v>3</v>
      </c>
      <c r="P88" s="41">
        <v>15</v>
      </c>
      <c r="Q88" s="1" t="s">
        <v>152</v>
      </c>
      <c r="R88" s="42">
        <v>3</v>
      </c>
      <c r="S88" s="41">
        <v>15</v>
      </c>
      <c r="T88" s="1" t="s">
        <v>34</v>
      </c>
      <c r="U88" s="42" t="s">
        <v>117</v>
      </c>
      <c r="V88" s="41">
        <v>15</v>
      </c>
      <c r="W88" s="1" t="s">
        <v>34</v>
      </c>
      <c r="X88" s="42" t="s">
        <v>117</v>
      </c>
      <c r="Y88" s="41">
        <v>15</v>
      </c>
      <c r="Z88" s="1" t="s">
        <v>34</v>
      </c>
      <c r="AA88" s="42" t="s">
        <v>117</v>
      </c>
      <c r="AD88" s="41">
        <v>15</v>
      </c>
      <c r="AE88" s="81">
        <v>2500</v>
      </c>
      <c r="AF88" s="41">
        <v>15</v>
      </c>
      <c r="AG88" s="81">
        <v>4000</v>
      </c>
      <c r="AH88" s="41">
        <v>15</v>
      </c>
      <c r="AI88" s="83" t="s">
        <v>34</v>
      </c>
      <c r="AJ88" s="41">
        <v>15</v>
      </c>
      <c r="AK88" s="83" t="s">
        <v>34</v>
      </c>
      <c r="AL88" s="41">
        <v>15</v>
      </c>
      <c r="AM88" s="83" t="s">
        <v>34</v>
      </c>
      <c r="AN88" s="41">
        <v>15</v>
      </c>
      <c r="AO88" s="81">
        <v>2000</v>
      </c>
      <c r="AP88" s="41">
        <v>15</v>
      </c>
      <c r="AQ88" s="83" t="s">
        <v>34</v>
      </c>
    </row>
    <row r="89" spans="1:43">
      <c r="A89" s="41">
        <v>14</v>
      </c>
      <c r="B89" s="1" t="s">
        <v>4</v>
      </c>
      <c r="C89" s="42">
        <v>1</v>
      </c>
      <c r="D89" s="41">
        <v>14</v>
      </c>
      <c r="E89" s="1" t="s">
        <v>4</v>
      </c>
      <c r="F89" s="42">
        <v>1</v>
      </c>
      <c r="G89" s="41">
        <v>14</v>
      </c>
      <c r="H89" s="1" t="s">
        <v>8</v>
      </c>
      <c r="I89" s="42">
        <v>2</v>
      </c>
      <c r="J89" s="41">
        <v>14</v>
      </c>
      <c r="K89" s="1" t="s">
        <v>8</v>
      </c>
      <c r="L89" s="42">
        <v>2</v>
      </c>
      <c r="M89" s="41">
        <v>14</v>
      </c>
      <c r="N89" s="1" t="s">
        <v>125</v>
      </c>
      <c r="O89" s="42">
        <v>2</v>
      </c>
      <c r="P89" s="41">
        <v>14</v>
      </c>
      <c r="Q89" s="1" t="s">
        <v>125</v>
      </c>
      <c r="R89" s="42">
        <v>2</v>
      </c>
      <c r="S89" s="41">
        <v>14</v>
      </c>
      <c r="T89" s="1" t="s">
        <v>8</v>
      </c>
      <c r="U89" s="42">
        <v>4</v>
      </c>
      <c r="V89" s="41">
        <v>14</v>
      </c>
      <c r="W89" s="1" t="s">
        <v>34</v>
      </c>
      <c r="X89" s="42" t="s">
        <v>117</v>
      </c>
      <c r="Y89" s="41">
        <v>14</v>
      </c>
      <c r="Z89" s="1" t="s">
        <v>34</v>
      </c>
      <c r="AA89" s="42" t="s">
        <v>117</v>
      </c>
      <c r="AD89" s="41">
        <v>14</v>
      </c>
      <c r="AE89" s="81">
        <v>2500</v>
      </c>
      <c r="AF89" s="41">
        <v>14</v>
      </c>
      <c r="AG89" s="81">
        <v>3000</v>
      </c>
      <c r="AH89" s="41">
        <v>14</v>
      </c>
      <c r="AI89" s="83">
        <v>2000</v>
      </c>
      <c r="AJ89" s="41">
        <v>14</v>
      </c>
      <c r="AK89" s="83" t="s">
        <v>34</v>
      </c>
      <c r="AL89" s="41">
        <v>14</v>
      </c>
      <c r="AM89" s="83" t="s">
        <v>34</v>
      </c>
      <c r="AN89" s="41">
        <v>14</v>
      </c>
      <c r="AO89" s="81">
        <v>2000</v>
      </c>
      <c r="AP89" s="41">
        <v>14</v>
      </c>
      <c r="AQ89" s="83">
        <v>2500</v>
      </c>
    </row>
    <row r="90" spans="1:43">
      <c r="A90" s="41">
        <v>13</v>
      </c>
      <c r="B90" s="1" t="s">
        <v>34</v>
      </c>
      <c r="C90" s="42" t="s">
        <v>117</v>
      </c>
      <c r="D90" s="41">
        <v>13</v>
      </c>
      <c r="E90" s="1" t="s">
        <v>129</v>
      </c>
      <c r="F90" s="42" t="s">
        <v>130</v>
      </c>
      <c r="G90" s="41">
        <v>13</v>
      </c>
      <c r="H90" s="1" t="s">
        <v>8</v>
      </c>
      <c r="I90" s="42">
        <v>2</v>
      </c>
      <c r="J90" s="41">
        <v>13</v>
      </c>
      <c r="K90" s="1" t="s">
        <v>8</v>
      </c>
      <c r="L90" s="42">
        <v>2</v>
      </c>
      <c r="M90" s="41">
        <v>13</v>
      </c>
      <c r="N90" s="1" t="s">
        <v>125</v>
      </c>
      <c r="O90" s="42">
        <v>2</v>
      </c>
      <c r="P90" s="41">
        <v>13</v>
      </c>
      <c r="Q90" s="1" t="s">
        <v>125</v>
      </c>
      <c r="R90" s="42">
        <v>2</v>
      </c>
      <c r="S90" s="41">
        <v>13</v>
      </c>
      <c r="T90" s="1" t="s">
        <v>8</v>
      </c>
      <c r="U90" s="42">
        <v>4</v>
      </c>
      <c r="V90" s="41">
        <v>13</v>
      </c>
      <c r="W90" s="1" t="s">
        <v>34</v>
      </c>
      <c r="X90" s="42" t="s">
        <v>117</v>
      </c>
      <c r="Y90" s="41">
        <v>13</v>
      </c>
      <c r="Z90" s="1" t="s">
        <v>34</v>
      </c>
      <c r="AA90" s="42" t="s">
        <v>117</v>
      </c>
      <c r="AD90" s="41">
        <v>13</v>
      </c>
      <c r="AE90" s="81">
        <v>2500</v>
      </c>
      <c r="AF90" s="41">
        <v>13</v>
      </c>
      <c r="AG90" s="81">
        <v>3000</v>
      </c>
      <c r="AH90" s="41">
        <v>13</v>
      </c>
      <c r="AI90" s="83">
        <v>2000</v>
      </c>
      <c r="AJ90" s="41">
        <v>13</v>
      </c>
      <c r="AK90" s="83" t="s">
        <v>34</v>
      </c>
      <c r="AL90" s="41">
        <v>13</v>
      </c>
      <c r="AM90" s="83" t="s">
        <v>34</v>
      </c>
      <c r="AN90" s="41">
        <v>13</v>
      </c>
      <c r="AO90" s="81">
        <v>2000</v>
      </c>
      <c r="AP90" s="41">
        <v>13</v>
      </c>
      <c r="AQ90" s="83">
        <v>2500</v>
      </c>
    </row>
    <row r="91" spans="1:43">
      <c r="A91" s="41">
        <v>12</v>
      </c>
      <c r="B91" s="1" t="s">
        <v>34</v>
      </c>
      <c r="C91" s="42" t="s">
        <v>129</v>
      </c>
      <c r="D91" s="41">
        <v>12</v>
      </c>
      <c r="E91" s="1" t="s">
        <v>117</v>
      </c>
      <c r="F91" s="42" t="s">
        <v>130</v>
      </c>
      <c r="G91" s="41">
        <v>12</v>
      </c>
      <c r="H91" s="1" t="s">
        <v>8</v>
      </c>
      <c r="I91" s="42">
        <v>2</v>
      </c>
      <c r="J91" s="41">
        <v>12</v>
      </c>
      <c r="K91" s="1" t="s">
        <v>8</v>
      </c>
      <c r="L91" s="42">
        <v>2</v>
      </c>
      <c r="M91" s="41">
        <v>12</v>
      </c>
      <c r="N91" s="1" t="s">
        <v>125</v>
      </c>
      <c r="O91" s="42">
        <v>2</v>
      </c>
      <c r="P91" s="41">
        <v>12</v>
      </c>
      <c r="Q91" s="1" t="s">
        <v>125</v>
      </c>
      <c r="R91" s="42">
        <v>2</v>
      </c>
      <c r="S91" s="41">
        <v>12</v>
      </c>
      <c r="T91" s="1" t="s">
        <v>8</v>
      </c>
      <c r="U91" s="42">
        <v>4</v>
      </c>
      <c r="V91" s="41">
        <v>12</v>
      </c>
      <c r="W91" s="1" t="s">
        <v>34</v>
      </c>
      <c r="X91" s="42" t="s">
        <v>117</v>
      </c>
      <c r="Y91" s="41">
        <v>12</v>
      </c>
      <c r="Z91" s="1" t="s">
        <v>34</v>
      </c>
      <c r="AA91" s="42" t="s">
        <v>117</v>
      </c>
      <c r="AD91" s="41">
        <v>12</v>
      </c>
      <c r="AE91" s="81">
        <v>2500</v>
      </c>
      <c r="AF91" s="41">
        <v>12</v>
      </c>
      <c r="AG91" s="81">
        <v>3000</v>
      </c>
      <c r="AH91" s="41">
        <v>12</v>
      </c>
      <c r="AI91" s="83">
        <v>2000</v>
      </c>
      <c r="AJ91" s="41">
        <v>12</v>
      </c>
      <c r="AK91" s="83" t="s">
        <v>34</v>
      </c>
      <c r="AL91" s="41">
        <v>12</v>
      </c>
      <c r="AM91" s="83" t="s">
        <v>34</v>
      </c>
      <c r="AN91" s="41">
        <v>12</v>
      </c>
      <c r="AO91" s="81">
        <v>2000</v>
      </c>
      <c r="AP91" s="41">
        <v>12</v>
      </c>
      <c r="AQ91" s="83">
        <v>2500</v>
      </c>
    </row>
    <row r="92" spans="1:43">
      <c r="A92" s="41">
        <v>11</v>
      </c>
      <c r="B92" s="1" t="s">
        <v>34</v>
      </c>
      <c r="C92" s="42" t="s">
        <v>117</v>
      </c>
      <c r="D92" s="41">
        <v>11</v>
      </c>
      <c r="E92" s="1" t="s">
        <v>34</v>
      </c>
      <c r="F92" s="42" t="s">
        <v>130</v>
      </c>
      <c r="G92" s="41">
        <v>11</v>
      </c>
      <c r="H92" s="1" t="s">
        <v>127</v>
      </c>
      <c r="I92" s="42">
        <v>1</v>
      </c>
      <c r="J92" s="41">
        <v>11</v>
      </c>
      <c r="K92" s="1" t="s">
        <v>127</v>
      </c>
      <c r="L92" s="42">
        <v>1</v>
      </c>
      <c r="M92" s="41">
        <v>11</v>
      </c>
      <c r="N92" s="1" t="s">
        <v>126</v>
      </c>
      <c r="O92" s="42">
        <v>1</v>
      </c>
      <c r="P92" s="41">
        <v>11</v>
      </c>
      <c r="Q92" s="1" t="s">
        <v>126</v>
      </c>
      <c r="R92" s="42">
        <v>1</v>
      </c>
      <c r="S92" s="41">
        <v>11</v>
      </c>
      <c r="T92" s="1" t="s">
        <v>118</v>
      </c>
      <c r="U92" s="42">
        <v>3</v>
      </c>
      <c r="V92" s="41">
        <v>11</v>
      </c>
      <c r="W92" s="1" t="s">
        <v>34</v>
      </c>
      <c r="X92" s="42" t="s">
        <v>117</v>
      </c>
      <c r="Y92" s="41">
        <v>11</v>
      </c>
      <c r="Z92" s="1" t="s">
        <v>34</v>
      </c>
      <c r="AA92" s="42" t="s">
        <v>117</v>
      </c>
      <c r="AD92" s="41">
        <v>11</v>
      </c>
      <c r="AE92" s="81">
        <v>2500</v>
      </c>
      <c r="AF92" s="41">
        <v>11</v>
      </c>
      <c r="AG92" s="81">
        <v>3000</v>
      </c>
      <c r="AH92" s="41">
        <v>11</v>
      </c>
      <c r="AI92" s="83">
        <v>2000</v>
      </c>
      <c r="AJ92" s="41">
        <v>11</v>
      </c>
      <c r="AK92" s="83" t="s">
        <v>34</v>
      </c>
      <c r="AL92" s="41">
        <v>11</v>
      </c>
      <c r="AM92" s="83" t="s">
        <v>34</v>
      </c>
      <c r="AN92" s="41">
        <v>11</v>
      </c>
      <c r="AO92" s="81" t="s">
        <v>34</v>
      </c>
      <c r="AP92" s="41">
        <v>11</v>
      </c>
      <c r="AQ92" s="83">
        <v>2500</v>
      </c>
    </row>
    <row r="93" spans="1:43">
      <c r="A93" s="41">
        <v>10</v>
      </c>
      <c r="B93" s="1" t="s">
        <v>34</v>
      </c>
      <c r="C93" s="42" t="s">
        <v>117</v>
      </c>
      <c r="D93" s="41">
        <v>10</v>
      </c>
      <c r="E93" s="1" t="s">
        <v>34</v>
      </c>
      <c r="F93" s="42" t="s">
        <v>129</v>
      </c>
      <c r="G93" s="41">
        <v>10</v>
      </c>
      <c r="H93" s="1" t="s">
        <v>127</v>
      </c>
      <c r="I93" s="42">
        <v>1</v>
      </c>
      <c r="J93" s="41">
        <v>10</v>
      </c>
      <c r="K93" s="1" t="s">
        <v>127</v>
      </c>
      <c r="L93" s="42">
        <v>1</v>
      </c>
      <c r="M93" s="41">
        <v>10</v>
      </c>
      <c r="N93" s="1" t="s">
        <v>126</v>
      </c>
      <c r="O93" s="42">
        <v>1</v>
      </c>
      <c r="P93" s="41">
        <v>10</v>
      </c>
      <c r="Q93" s="1" t="s">
        <v>126</v>
      </c>
      <c r="R93" s="42">
        <v>1</v>
      </c>
      <c r="S93" s="41">
        <v>10</v>
      </c>
      <c r="T93" s="1" t="s">
        <v>118</v>
      </c>
      <c r="U93" s="42">
        <v>3</v>
      </c>
      <c r="V93" s="41">
        <v>10</v>
      </c>
      <c r="W93" s="1" t="s">
        <v>34</v>
      </c>
      <c r="X93" s="42" t="s">
        <v>117</v>
      </c>
      <c r="Y93" s="41">
        <v>10</v>
      </c>
      <c r="Z93" s="1" t="s">
        <v>34</v>
      </c>
      <c r="AA93" s="42" t="s">
        <v>117</v>
      </c>
      <c r="AD93" s="41">
        <v>10</v>
      </c>
      <c r="AE93" s="81">
        <v>2500</v>
      </c>
      <c r="AF93" s="41">
        <v>10</v>
      </c>
      <c r="AG93" s="81">
        <v>3000</v>
      </c>
      <c r="AH93" s="41">
        <v>10</v>
      </c>
      <c r="AI93" s="83">
        <v>2000</v>
      </c>
      <c r="AJ93" s="41">
        <v>10</v>
      </c>
      <c r="AK93" s="83" t="s">
        <v>34</v>
      </c>
      <c r="AL93" s="41">
        <v>10</v>
      </c>
      <c r="AM93" s="83" t="s">
        <v>34</v>
      </c>
      <c r="AN93" s="41">
        <v>10</v>
      </c>
      <c r="AO93" s="81" t="s">
        <v>34</v>
      </c>
      <c r="AP93" s="41">
        <v>10</v>
      </c>
      <c r="AQ93" s="83">
        <v>2500</v>
      </c>
    </row>
    <row r="94" spans="1:43">
      <c r="A94" s="41">
        <v>9</v>
      </c>
      <c r="B94" s="1" t="s">
        <v>34</v>
      </c>
      <c r="C94" s="42" t="s">
        <v>129</v>
      </c>
      <c r="D94" s="41">
        <v>9</v>
      </c>
      <c r="E94" s="1" t="s">
        <v>34</v>
      </c>
      <c r="F94" s="42" t="s">
        <v>129</v>
      </c>
      <c r="G94" s="41">
        <v>9</v>
      </c>
      <c r="H94" s="1" t="s">
        <v>127</v>
      </c>
      <c r="I94" s="42">
        <v>1</v>
      </c>
      <c r="J94" s="41">
        <v>9</v>
      </c>
      <c r="K94" s="1" t="s">
        <v>127</v>
      </c>
      <c r="L94" s="42">
        <v>1</v>
      </c>
      <c r="M94" s="41">
        <v>9</v>
      </c>
      <c r="N94" s="1" t="s">
        <v>126</v>
      </c>
      <c r="O94" s="42">
        <v>1</v>
      </c>
      <c r="P94" s="41">
        <v>9</v>
      </c>
      <c r="Q94" s="1" t="s">
        <v>126</v>
      </c>
      <c r="R94" s="42">
        <v>1</v>
      </c>
      <c r="S94" s="41">
        <v>9</v>
      </c>
      <c r="T94" s="1" t="s">
        <v>119</v>
      </c>
      <c r="U94" s="42">
        <v>2</v>
      </c>
      <c r="V94" s="41">
        <v>9</v>
      </c>
      <c r="W94" s="1" t="s">
        <v>34</v>
      </c>
      <c r="X94" s="42" t="s">
        <v>117</v>
      </c>
      <c r="Y94" s="41">
        <v>9</v>
      </c>
      <c r="Z94" s="1" t="s">
        <v>34</v>
      </c>
      <c r="AA94" s="42" t="s">
        <v>117</v>
      </c>
      <c r="AD94" s="41">
        <v>9</v>
      </c>
      <c r="AE94" s="81">
        <v>2500</v>
      </c>
      <c r="AF94" s="41">
        <v>9</v>
      </c>
      <c r="AG94" s="81">
        <v>3000</v>
      </c>
      <c r="AH94" s="41">
        <v>9</v>
      </c>
      <c r="AI94" s="83">
        <v>2000</v>
      </c>
      <c r="AJ94" s="41">
        <v>9</v>
      </c>
      <c r="AK94" s="83" t="s">
        <v>34</v>
      </c>
      <c r="AL94" s="41">
        <v>9</v>
      </c>
      <c r="AM94" s="83" t="s">
        <v>34</v>
      </c>
      <c r="AN94" s="41">
        <v>9</v>
      </c>
      <c r="AO94" s="81" t="s">
        <v>34</v>
      </c>
      <c r="AP94" s="41">
        <v>9</v>
      </c>
      <c r="AQ94" s="83">
        <v>2500</v>
      </c>
    </row>
    <row r="95" spans="1:43">
      <c r="A95" s="41">
        <v>8</v>
      </c>
      <c r="B95" s="1" t="s">
        <v>34</v>
      </c>
      <c r="C95" s="42" t="s">
        <v>130</v>
      </c>
      <c r="D95" s="41">
        <v>8</v>
      </c>
      <c r="E95" s="1" t="s">
        <v>34</v>
      </c>
      <c r="F95" s="42" t="s">
        <v>130</v>
      </c>
      <c r="G95" s="41">
        <v>8</v>
      </c>
      <c r="H95" s="1" t="s">
        <v>34</v>
      </c>
      <c r="I95" s="42" t="s">
        <v>129</v>
      </c>
      <c r="J95" s="41">
        <v>8</v>
      </c>
      <c r="K95" s="1" t="s">
        <v>34</v>
      </c>
      <c r="L95" s="42" t="s">
        <v>129</v>
      </c>
      <c r="M95" s="41">
        <v>8</v>
      </c>
      <c r="N95" s="1" t="s">
        <v>117</v>
      </c>
      <c r="O95" s="42" t="s">
        <v>117</v>
      </c>
      <c r="P95" s="41">
        <v>8</v>
      </c>
      <c r="Q95" s="1" t="s">
        <v>117</v>
      </c>
      <c r="R95" s="42" t="s">
        <v>117</v>
      </c>
      <c r="S95" s="41">
        <v>8</v>
      </c>
      <c r="T95" s="1" t="s">
        <v>119</v>
      </c>
      <c r="U95" s="42">
        <v>2</v>
      </c>
      <c r="V95" s="41">
        <v>8</v>
      </c>
      <c r="W95" s="1" t="s">
        <v>34</v>
      </c>
      <c r="X95" s="42" t="s">
        <v>117</v>
      </c>
      <c r="Y95" s="41">
        <v>8</v>
      </c>
      <c r="Z95" s="1" t="s">
        <v>34</v>
      </c>
      <c r="AA95" s="42" t="s">
        <v>117</v>
      </c>
      <c r="AD95" s="41">
        <v>8</v>
      </c>
      <c r="AE95" s="81" t="s">
        <v>34</v>
      </c>
      <c r="AF95" s="41">
        <v>8</v>
      </c>
      <c r="AG95" s="81" t="s">
        <v>34</v>
      </c>
      <c r="AH95" s="41">
        <v>8</v>
      </c>
      <c r="AI95" s="83">
        <v>2000</v>
      </c>
      <c r="AJ95" s="41">
        <v>8</v>
      </c>
      <c r="AK95" s="83" t="s">
        <v>34</v>
      </c>
      <c r="AL95" s="41">
        <v>8</v>
      </c>
      <c r="AM95" s="83" t="s">
        <v>34</v>
      </c>
      <c r="AN95" s="41">
        <v>8</v>
      </c>
      <c r="AO95" s="81" t="s">
        <v>34</v>
      </c>
      <c r="AP95" s="41">
        <v>8</v>
      </c>
      <c r="AQ95" s="83">
        <v>2500</v>
      </c>
    </row>
    <row r="96" spans="1:43">
      <c r="A96" s="41">
        <v>7</v>
      </c>
      <c r="B96" s="1" t="s">
        <v>34</v>
      </c>
      <c r="C96" s="42" t="s">
        <v>129</v>
      </c>
      <c r="D96" s="41">
        <v>7</v>
      </c>
      <c r="E96" s="1" t="s">
        <v>34</v>
      </c>
      <c r="F96" s="42" t="s">
        <v>129</v>
      </c>
      <c r="G96" s="41">
        <v>7</v>
      </c>
      <c r="H96" s="1" t="s">
        <v>34</v>
      </c>
      <c r="I96" s="42" t="s">
        <v>129</v>
      </c>
      <c r="J96" s="41">
        <v>7</v>
      </c>
      <c r="K96" s="1" t="s">
        <v>34</v>
      </c>
      <c r="L96" s="42" t="s">
        <v>129</v>
      </c>
      <c r="M96" s="41">
        <v>7</v>
      </c>
      <c r="N96" s="1" t="s">
        <v>117</v>
      </c>
      <c r="O96" s="42" t="s">
        <v>117</v>
      </c>
      <c r="P96" s="41">
        <v>7</v>
      </c>
      <c r="Q96" s="1" t="s">
        <v>117</v>
      </c>
      <c r="R96" s="42" t="s">
        <v>117</v>
      </c>
      <c r="S96" s="41">
        <v>7</v>
      </c>
      <c r="T96" s="1" t="s">
        <v>120</v>
      </c>
      <c r="U96" s="42">
        <v>1</v>
      </c>
      <c r="V96" s="41">
        <v>7</v>
      </c>
      <c r="W96" s="1" t="s">
        <v>34</v>
      </c>
      <c r="X96" s="42" t="s">
        <v>117</v>
      </c>
      <c r="Y96" s="41">
        <v>7</v>
      </c>
      <c r="Z96" s="1" t="s">
        <v>34</v>
      </c>
      <c r="AA96" s="42" t="s">
        <v>117</v>
      </c>
      <c r="AD96" s="41">
        <v>7</v>
      </c>
      <c r="AE96" s="81" t="s">
        <v>34</v>
      </c>
      <c r="AF96" s="41">
        <v>7</v>
      </c>
      <c r="AG96" s="81" t="s">
        <v>34</v>
      </c>
      <c r="AH96" s="41">
        <v>7</v>
      </c>
      <c r="AI96" s="83">
        <v>2000</v>
      </c>
      <c r="AJ96" s="41">
        <v>7</v>
      </c>
      <c r="AK96" s="83" t="s">
        <v>34</v>
      </c>
      <c r="AL96" s="41">
        <v>7</v>
      </c>
      <c r="AM96" s="83" t="s">
        <v>34</v>
      </c>
      <c r="AN96" s="41">
        <v>7</v>
      </c>
      <c r="AO96" s="81" t="s">
        <v>34</v>
      </c>
      <c r="AP96" s="41">
        <v>7</v>
      </c>
      <c r="AQ96" s="83">
        <v>2500</v>
      </c>
    </row>
    <row r="97" spans="1:43">
      <c r="A97" s="41">
        <v>6</v>
      </c>
      <c r="B97" s="1" t="s">
        <v>34</v>
      </c>
      <c r="C97" s="42" t="s">
        <v>130</v>
      </c>
      <c r="D97" s="41">
        <v>6</v>
      </c>
      <c r="E97" s="1" t="s">
        <v>34</v>
      </c>
      <c r="F97" s="42" t="s">
        <v>130</v>
      </c>
      <c r="G97" s="41">
        <v>6</v>
      </c>
      <c r="H97" s="1" t="s">
        <v>34</v>
      </c>
      <c r="I97" s="42" t="s">
        <v>129</v>
      </c>
      <c r="J97" s="41">
        <v>6</v>
      </c>
      <c r="K97" s="1" t="s">
        <v>34</v>
      </c>
      <c r="L97" s="42" t="s">
        <v>129</v>
      </c>
      <c r="M97" s="41">
        <v>6</v>
      </c>
      <c r="N97" s="1" t="s">
        <v>117</v>
      </c>
      <c r="O97" s="42" t="s">
        <v>117</v>
      </c>
      <c r="P97" s="41">
        <v>6</v>
      </c>
      <c r="Q97" s="1" t="s">
        <v>117</v>
      </c>
      <c r="R97" s="42" t="s">
        <v>117</v>
      </c>
      <c r="S97" s="41">
        <v>6</v>
      </c>
      <c r="T97" s="1" t="s">
        <v>120</v>
      </c>
      <c r="U97" s="42">
        <v>1</v>
      </c>
      <c r="V97" s="41">
        <v>6</v>
      </c>
      <c r="W97" s="1" t="s">
        <v>34</v>
      </c>
      <c r="X97" s="42" t="s">
        <v>117</v>
      </c>
      <c r="Y97" s="41">
        <v>6</v>
      </c>
      <c r="Z97" s="1" t="s">
        <v>34</v>
      </c>
      <c r="AA97" s="42" t="s">
        <v>117</v>
      </c>
      <c r="AD97" s="41">
        <v>6</v>
      </c>
      <c r="AE97" s="81" t="s">
        <v>34</v>
      </c>
      <c r="AF97" s="41">
        <v>6</v>
      </c>
      <c r="AG97" s="81" t="s">
        <v>34</v>
      </c>
      <c r="AH97" s="41">
        <v>6</v>
      </c>
      <c r="AI97" s="83">
        <v>2000</v>
      </c>
      <c r="AJ97" s="41">
        <v>6</v>
      </c>
      <c r="AK97" s="83" t="s">
        <v>34</v>
      </c>
      <c r="AL97" s="41">
        <v>6</v>
      </c>
      <c r="AM97" s="83" t="s">
        <v>34</v>
      </c>
      <c r="AN97" s="41">
        <v>6</v>
      </c>
      <c r="AO97" s="81" t="s">
        <v>34</v>
      </c>
      <c r="AP97" s="41">
        <v>6</v>
      </c>
      <c r="AQ97" s="83">
        <v>2500</v>
      </c>
    </row>
    <row r="98" spans="1:43">
      <c r="A98" s="41">
        <v>5</v>
      </c>
      <c r="B98" s="1" t="s">
        <v>34</v>
      </c>
      <c r="C98" s="42" t="s">
        <v>117</v>
      </c>
      <c r="D98" s="41">
        <v>5</v>
      </c>
      <c r="E98" s="1" t="s">
        <v>34</v>
      </c>
      <c r="F98" s="42" t="s">
        <v>129</v>
      </c>
      <c r="G98" s="41">
        <v>5</v>
      </c>
      <c r="H98" s="1" t="s">
        <v>34</v>
      </c>
      <c r="I98" s="42" t="s">
        <v>129</v>
      </c>
      <c r="J98" s="41">
        <v>5</v>
      </c>
      <c r="K98" s="1" t="s">
        <v>34</v>
      </c>
      <c r="L98" s="42" t="s">
        <v>129</v>
      </c>
      <c r="M98" s="41">
        <v>5</v>
      </c>
      <c r="N98" s="1" t="s">
        <v>117</v>
      </c>
      <c r="O98" s="42" t="s">
        <v>117</v>
      </c>
      <c r="P98" s="41">
        <v>5</v>
      </c>
      <c r="Q98" s="1" t="s">
        <v>117</v>
      </c>
      <c r="R98" s="42" t="s">
        <v>117</v>
      </c>
      <c r="S98" s="41">
        <v>5</v>
      </c>
      <c r="T98" s="1" t="s">
        <v>9</v>
      </c>
      <c r="U98" s="42" t="s">
        <v>117</v>
      </c>
      <c r="V98" s="41">
        <v>5</v>
      </c>
      <c r="W98" s="1" t="s">
        <v>34</v>
      </c>
      <c r="X98" s="42" t="s">
        <v>117</v>
      </c>
      <c r="Y98" s="41">
        <v>5</v>
      </c>
      <c r="Z98" s="1" t="s">
        <v>34</v>
      </c>
      <c r="AA98" s="42" t="s">
        <v>117</v>
      </c>
      <c r="AD98" s="41">
        <v>5</v>
      </c>
      <c r="AE98" s="81" t="s">
        <v>34</v>
      </c>
      <c r="AF98" s="41">
        <v>5</v>
      </c>
      <c r="AG98" s="81" t="s">
        <v>34</v>
      </c>
      <c r="AH98" s="41">
        <v>5</v>
      </c>
      <c r="AI98" s="83">
        <v>2000</v>
      </c>
      <c r="AJ98" s="41">
        <v>5</v>
      </c>
      <c r="AK98" s="83" t="s">
        <v>34</v>
      </c>
      <c r="AL98" s="41">
        <v>5</v>
      </c>
      <c r="AM98" s="83" t="s">
        <v>34</v>
      </c>
      <c r="AN98" s="41">
        <v>5</v>
      </c>
      <c r="AO98" s="81" t="s">
        <v>34</v>
      </c>
      <c r="AP98" s="41">
        <v>5</v>
      </c>
      <c r="AQ98" s="83">
        <v>2500</v>
      </c>
    </row>
    <row r="99" spans="1:43">
      <c r="A99" s="41">
        <v>4</v>
      </c>
      <c r="B99" s="1" t="s">
        <v>34</v>
      </c>
      <c r="C99" s="42" t="s">
        <v>129</v>
      </c>
      <c r="D99" s="41">
        <v>4</v>
      </c>
      <c r="E99" s="1" t="s">
        <v>34</v>
      </c>
      <c r="F99" s="42" t="s">
        <v>130</v>
      </c>
      <c r="G99" s="41">
        <v>4</v>
      </c>
      <c r="H99" s="1" t="s">
        <v>34</v>
      </c>
      <c r="I99" s="42" t="s">
        <v>129</v>
      </c>
      <c r="J99" s="41">
        <v>4</v>
      </c>
      <c r="K99" s="1" t="s">
        <v>34</v>
      </c>
      <c r="L99" s="42" t="s">
        <v>129</v>
      </c>
      <c r="M99" s="41">
        <v>4</v>
      </c>
      <c r="N99" s="1" t="s">
        <v>117</v>
      </c>
      <c r="O99" s="42" t="s">
        <v>117</v>
      </c>
      <c r="P99" s="41">
        <v>4</v>
      </c>
      <c r="Q99" s="1" t="s">
        <v>117</v>
      </c>
      <c r="R99" s="42" t="s">
        <v>117</v>
      </c>
      <c r="S99" s="41">
        <v>4</v>
      </c>
      <c r="T99" s="1" t="s">
        <v>9</v>
      </c>
      <c r="U99" s="42" t="s">
        <v>117</v>
      </c>
      <c r="V99" s="41">
        <v>4</v>
      </c>
      <c r="W99" s="1" t="s">
        <v>34</v>
      </c>
      <c r="X99" s="42" t="s">
        <v>117</v>
      </c>
      <c r="Y99" s="41">
        <v>4</v>
      </c>
      <c r="Z99" s="1" t="s">
        <v>34</v>
      </c>
      <c r="AA99" s="42" t="s">
        <v>117</v>
      </c>
      <c r="AD99" s="41">
        <v>4</v>
      </c>
      <c r="AE99" s="81" t="s">
        <v>34</v>
      </c>
      <c r="AF99" s="41">
        <v>4</v>
      </c>
      <c r="AG99" s="81" t="s">
        <v>34</v>
      </c>
      <c r="AH99" s="41">
        <v>4</v>
      </c>
      <c r="AI99" s="83">
        <v>2000</v>
      </c>
      <c r="AJ99" s="41">
        <v>4</v>
      </c>
      <c r="AK99" s="83" t="s">
        <v>34</v>
      </c>
      <c r="AL99" s="41">
        <v>4</v>
      </c>
      <c r="AM99" s="83" t="s">
        <v>34</v>
      </c>
      <c r="AN99" s="41">
        <v>4</v>
      </c>
      <c r="AO99" s="81" t="s">
        <v>34</v>
      </c>
      <c r="AP99" s="41">
        <v>4</v>
      </c>
      <c r="AQ99" s="83">
        <v>2500</v>
      </c>
    </row>
    <row r="100" spans="1:43" ht="15" thickBot="1">
      <c r="A100" s="46">
        <v>3</v>
      </c>
      <c r="B100" s="47" t="s">
        <v>34</v>
      </c>
      <c r="C100" s="48" t="s">
        <v>130</v>
      </c>
      <c r="D100" s="43">
        <v>3</v>
      </c>
      <c r="E100" s="44" t="s">
        <v>34</v>
      </c>
      <c r="F100" s="45" t="s">
        <v>129</v>
      </c>
      <c r="G100" s="43">
        <v>3</v>
      </c>
      <c r="H100" s="44" t="s">
        <v>34</v>
      </c>
      <c r="I100" s="45" t="s">
        <v>117</v>
      </c>
      <c r="J100" s="43">
        <v>3</v>
      </c>
      <c r="K100" s="44" t="s">
        <v>34</v>
      </c>
      <c r="L100" s="45" t="s">
        <v>117</v>
      </c>
      <c r="M100" s="43">
        <v>3</v>
      </c>
      <c r="N100" s="44" t="s">
        <v>117</v>
      </c>
      <c r="O100" s="45" t="s">
        <v>117</v>
      </c>
      <c r="P100" s="43">
        <v>3</v>
      </c>
      <c r="Q100" s="44" t="s">
        <v>117</v>
      </c>
      <c r="R100" s="45" t="s">
        <v>117</v>
      </c>
      <c r="S100" s="43">
        <v>3</v>
      </c>
      <c r="T100" s="44" t="s">
        <v>9</v>
      </c>
      <c r="U100" s="45" t="s">
        <v>117</v>
      </c>
      <c r="V100" s="43">
        <v>3</v>
      </c>
      <c r="W100" s="44" t="s">
        <v>34</v>
      </c>
      <c r="X100" s="45" t="s">
        <v>117</v>
      </c>
      <c r="Y100" s="43">
        <v>3</v>
      </c>
      <c r="Z100" s="44" t="s">
        <v>34</v>
      </c>
      <c r="AA100" s="45" t="s">
        <v>117</v>
      </c>
      <c r="AD100" s="43">
        <v>3</v>
      </c>
      <c r="AE100" s="82" t="s">
        <v>34</v>
      </c>
      <c r="AF100" s="43">
        <v>3</v>
      </c>
      <c r="AG100" s="82" t="s">
        <v>34</v>
      </c>
      <c r="AH100" s="43">
        <v>3</v>
      </c>
      <c r="AI100" s="84">
        <v>2000</v>
      </c>
      <c r="AJ100" s="43">
        <v>3</v>
      </c>
      <c r="AK100" s="84" t="s">
        <v>34</v>
      </c>
      <c r="AL100" s="43">
        <v>3</v>
      </c>
      <c r="AM100" s="84" t="s">
        <v>34</v>
      </c>
      <c r="AN100" s="43">
        <v>3</v>
      </c>
      <c r="AO100" s="82" t="s">
        <v>34</v>
      </c>
      <c r="AP100" s="43">
        <v>3</v>
      </c>
      <c r="AQ100" s="84">
        <v>2500</v>
      </c>
    </row>
    <row r="101" spans="1:43">
      <c r="A101" s="49"/>
      <c r="B101" s="49"/>
      <c r="C101" s="49"/>
    </row>
  </sheetData>
  <sheetProtection password="CD22" sheet="1" objects="1" scenarios="1"/>
  <mergeCells count="21">
    <mergeCell ref="AH1:AI2"/>
    <mergeCell ref="AJ1:AK2"/>
    <mergeCell ref="AR1:AR2"/>
    <mergeCell ref="AS1:AS2"/>
    <mergeCell ref="AT1:AT2"/>
    <mergeCell ref="AL1:AM2"/>
    <mergeCell ref="AN1:AO2"/>
    <mergeCell ref="AP1:AQ2"/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S28" sqref="S28"/>
    </sheetView>
  </sheetViews>
  <sheetFormatPr defaultRowHeight="14.25"/>
  <cols>
    <col min="1" max="1" width="9" style="74"/>
    <col min="4" max="4" width="9" style="75"/>
    <col min="12" max="14" width="9" style="77"/>
    <col min="15" max="15" width="9" style="52"/>
    <col min="16" max="16" width="9.5" style="8" bestFit="1" customWidth="1"/>
    <col min="18" max="18" width="9" style="76"/>
    <col min="29" max="30" width="9" style="53"/>
    <col min="33" max="33" width="9" style="53"/>
    <col min="34" max="34" width="9" style="78"/>
  </cols>
  <sheetData>
    <row r="1" spans="1:37">
      <c r="A1" s="74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75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7" t="str">
        <f>IF(AND(OR(エントリー!$AT6="○",エントリー!$AT6="△"),エントリー!M6=""),"",IF(OR(エントリー!$AT6="○",エントリー!$AT6="△"),エントリー!M6,""))</f>
        <v/>
      </c>
      <c r="M1" s="77" t="str">
        <f>IF(AND(OR(エントリー!$AT6="○",エントリー!$AT6="△"),エントリー!N6=""),"",IF(OR(エントリー!$AT6="○",エントリー!$AT6="△"),エントリー!N6,""))</f>
        <v/>
      </c>
      <c r="N1" s="77" t="str">
        <f>IF(AND(OR(エントリー!$AT6="○",エントリー!$AT6="△"),エントリー!O6=""),"",IF(OR(エントリー!$AT6="○",エントリー!$AT6="△"),エントリー!O6,""))</f>
        <v/>
      </c>
      <c r="O1" s="52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76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s="53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s="53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8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s="26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>
      <c r="A2" s="74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75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7" t="str">
        <f>IF(AND(OR(エントリー!$AT7="○",エントリー!$AT7="△"),エントリー!M7=""),"",IF(OR(エントリー!$AT7="○",エントリー!$AT7="△"),エントリー!M7,""))</f>
        <v/>
      </c>
      <c r="M2" s="77" t="str">
        <f>IF(AND(OR(エントリー!$AT7="○",エントリー!$AT7="△"),エントリー!N7=""),"",IF(OR(エントリー!$AT7="○",エントリー!$AT7="△"),エントリー!N7,""))</f>
        <v/>
      </c>
      <c r="N2" s="77" t="str">
        <f>IF(AND(OR(エントリー!$AT7="○",エントリー!$AT7="△"),エントリー!O7=""),"",IF(OR(エントリー!$AT7="○",エントリー!$AT7="△"),エントリー!O7,""))</f>
        <v/>
      </c>
      <c r="O2" s="52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76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s="53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s="53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8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s="26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>
      <c r="A3" s="74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75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7" t="str">
        <f>IF(AND(OR(エントリー!$AT8="○",エントリー!$AT8="△"),エントリー!M8=""),"",IF(OR(エントリー!$AT8="○",エントリー!$AT8="△"),エントリー!M8,""))</f>
        <v/>
      </c>
      <c r="M3" s="77" t="str">
        <f>IF(AND(OR(エントリー!$AT8="○",エントリー!$AT8="△"),エントリー!N8=""),"",IF(OR(エントリー!$AT8="○",エントリー!$AT8="△"),エントリー!N8,""))</f>
        <v/>
      </c>
      <c r="N3" s="77" t="str">
        <f>IF(AND(OR(エントリー!$AT8="○",エントリー!$AT8="△"),エントリー!O8=""),"",IF(OR(エントリー!$AT8="○",エントリー!$AT8="△"),エントリー!O8,""))</f>
        <v/>
      </c>
      <c r="O3" s="52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76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s="53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s="53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8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s="26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>
      <c r="A4" s="74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75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7" t="str">
        <f>IF(AND(OR(エントリー!$AT9="○",エントリー!$AT9="△"),エントリー!M9=""),"",IF(OR(エントリー!$AT9="○",エントリー!$AT9="△"),エントリー!M9,""))</f>
        <v/>
      </c>
      <c r="M4" s="77" t="str">
        <f>IF(AND(OR(エントリー!$AT9="○",エントリー!$AT9="△"),エントリー!N9=""),"",IF(OR(エントリー!$AT9="○",エントリー!$AT9="△"),エントリー!N9,""))</f>
        <v/>
      </c>
      <c r="N4" s="77" t="str">
        <f>IF(AND(OR(エントリー!$AT9="○",エントリー!$AT9="△"),エントリー!O9=""),"",IF(OR(エントリー!$AT9="○",エントリー!$AT9="△"),エントリー!O9,""))</f>
        <v/>
      </c>
      <c r="O4" s="52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76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s="53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s="53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8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s="26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>
      <c r="A5" s="74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75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7" t="str">
        <f>IF(AND(OR(エントリー!$AT10="○",エントリー!$AT10="△"),エントリー!M10=""),"",IF(OR(エントリー!$AT10="○",エントリー!$AT10="△"),エントリー!M10,""))</f>
        <v/>
      </c>
      <c r="M5" s="77" t="str">
        <f>IF(AND(OR(エントリー!$AT10="○",エントリー!$AT10="△"),エントリー!N10=""),"",IF(OR(エントリー!$AT10="○",エントリー!$AT10="△"),エントリー!N10,""))</f>
        <v/>
      </c>
      <c r="N5" s="77" t="str">
        <f>IF(AND(OR(エントリー!$AT10="○",エントリー!$AT10="△"),エントリー!O10=""),"",IF(OR(エントリー!$AT10="○",エントリー!$AT10="△"),エントリー!O10,""))</f>
        <v/>
      </c>
      <c r="O5" s="52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76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s="53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s="53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8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s="26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>
      <c r="A6" s="74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75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7" t="str">
        <f>IF(AND(OR(エントリー!$AT11="○",エントリー!$AT11="△"),エントリー!M11=""),"",IF(OR(エントリー!$AT11="○",エントリー!$AT11="△"),エントリー!M11,""))</f>
        <v/>
      </c>
      <c r="M6" s="77" t="str">
        <f>IF(AND(OR(エントリー!$AT11="○",エントリー!$AT11="△"),エントリー!N11=""),"",IF(OR(エントリー!$AT11="○",エントリー!$AT11="△"),エントリー!N11,""))</f>
        <v/>
      </c>
      <c r="N6" s="77" t="str">
        <f>IF(AND(OR(エントリー!$AT11="○",エントリー!$AT11="△"),エントリー!O11=""),"",IF(OR(エントリー!$AT11="○",エントリー!$AT11="△"),エントリー!O11,""))</f>
        <v/>
      </c>
      <c r="O6" s="52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76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s="53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s="53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8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s="2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>
      <c r="A7" s="74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75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7" t="str">
        <f>IF(AND(OR(エントリー!$AT12="○",エントリー!$AT12="△"),エントリー!M12=""),"",IF(OR(エントリー!$AT12="○",エントリー!$AT12="△"),エントリー!M12,""))</f>
        <v/>
      </c>
      <c r="M7" s="77" t="str">
        <f>IF(AND(OR(エントリー!$AT12="○",エントリー!$AT12="△"),エントリー!N12=""),"",IF(OR(エントリー!$AT12="○",エントリー!$AT12="△"),エントリー!N12,""))</f>
        <v/>
      </c>
      <c r="N7" s="77" t="str">
        <f>IF(AND(OR(エントリー!$AT12="○",エントリー!$AT12="△"),エントリー!O12=""),"",IF(OR(エントリー!$AT12="○",エントリー!$AT12="△"),エントリー!O12,""))</f>
        <v/>
      </c>
      <c r="O7" s="52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76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s="53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s="53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8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s="26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>
      <c r="A8" s="74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75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7" t="str">
        <f>IF(AND(OR(エントリー!$AT13="○",エントリー!$AT13="△"),エントリー!M13=""),"",IF(OR(エントリー!$AT13="○",エントリー!$AT13="△"),エントリー!M13,""))</f>
        <v/>
      </c>
      <c r="M8" s="77" t="str">
        <f>IF(AND(OR(エントリー!$AT13="○",エントリー!$AT13="△"),エントリー!N13=""),"",IF(OR(エントリー!$AT13="○",エントリー!$AT13="△"),エントリー!N13,""))</f>
        <v/>
      </c>
      <c r="N8" s="77" t="str">
        <f>IF(AND(OR(エントリー!$AT13="○",エントリー!$AT13="△"),エントリー!O13=""),"",IF(OR(エントリー!$AT13="○",エントリー!$AT13="△"),エントリー!O13,""))</f>
        <v/>
      </c>
      <c r="O8" s="52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76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s="53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s="53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8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s="26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>
      <c r="A9" s="74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75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7" t="str">
        <f>IF(AND(OR(エントリー!$AT14="○",エントリー!$AT14="△"),エントリー!M14=""),"",IF(OR(エントリー!$AT14="○",エントリー!$AT14="△"),エントリー!M14,""))</f>
        <v/>
      </c>
      <c r="M9" s="77" t="str">
        <f>IF(AND(OR(エントリー!$AT14="○",エントリー!$AT14="△"),エントリー!N14=""),"",IF(OR(エントリー!$AT14="○",エントリー!$AT14="△"),エントリー!N14,""))</f>
        <v/>
      </c>
      <c r="N9" s="77" t="str">
        <f>IF(AND(OR(エントリー!$AT14="○",エントリー!$AT14="△"),エントリー!O14=""),"",IF(OR(エントリー!$AT14="○",エントリー!$AT14="△"),エントリー!O14,""))</f>
        <v/>
      </c>
      <c r="O9" s="52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76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s="53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s="53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8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s="26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>
      <c r="A10" s="74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75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7" t="str">
        <f>IF(AND(OR(エントリー!$AT15="○",エントリー!$AT15="△"),エントリー!M15=""),"",IF(OR(エントリー!$AT15="○",エントリー!$AT15="△"),エントリー!M15,""))</f>
        <v/>
      </c>
      <c r="M10" s="77" t="str">
        <f>IF(AND(OR(エントリー!$AT15="○",エントリー!$AT15="△"),エントリー!N15=""),"",IF(OR(エントリー!$AT15="○",エントリー!$AT15="△"),エントリー!N15,""))</f>
        <v/>
      </c>
      <c r="N10" s="77" t="str">
        <f>IF(AND(OR(エントリー!$AT15="○",エントリー!$AT15="△"),エントリー!O15=""),"",IF(OR(エントリー!$AT15="○",エントリー!$AT15="△"),エントリー!O15,""))</f>
        <v/>
      </c>
      <c r="O10" s="52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76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s="53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s="53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8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s="26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>
      <c r="A11" s="74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75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7" t="str">
        <f>IF(AND(OR(エントリー!$AT16="○",エントリー!$AT16="△"),エントリー!M16=""),"",IF(OR(エントリー!$AT16="○",エントリー!$AT16="△"),エントリー!M16,""))</f>
        <v/>
      </c>
      <c r="M11" s="77" t="str">
        <f>IF(AND(OR(エントリー!$AT16="○",エントリー!$AT16="△"),エントリー!N16=""),"",IF(OR(エントリー!$AT16="○",エントリー!$AT16="△"),エントリー!N16,""))</f>
        <v/>
      </c>
      <c r="N11" s="77" t="str">
        <f>IF(AND(OR(エントリー!$AT16="○",エントリー!$AT16="△"),エントリー!O16=""),"",IF(OR(エントリー!$AT16="○",エントリー!$AT16="△"),エントリー!O16,""))</f>
        <v/>
      </c>
      <c r="O11" s="52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76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s="53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s="53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8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s="26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>
      <c r="A12" s="74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75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7" t="str">
        <f>IF(AND(OR(エントリー!$AT17="○",エントリー!$AT17="△"),エントリー!M17=""),"",IF(OR(エントリー!$AT17="○",エントリー!$AT17="△"),エントリー!M17,""))</f>
        <v/>
      </c>
      <c r="M12" s="77" t="str">
        <f>IF(AND(OR(エントリー!$AT17="○",エントリー!$AT17="△"),エントリー!N17=""),"",IF(OR(エントリー!$AT17="○",エントリー!$AT17="△"),エントリー!N17,""))</f>
        <v/>
      </c>
      <c r="N12" s="77" t="str">
        <f>IF(AND(OR(エントリー!$AT17="○",エントリー!$AT17="△"),エントリー!O17=""),"",IF(OR(エントリー!$AT17="○",エントリー!$AT17="△"),エントリー!O17,""))</f>
        <v/>
      </c>
      <c r="O12" s="52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76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s="53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s="53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8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s="26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>
      <c r="A13" s="74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75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7" t="str">
        <f>IF(AND(OR(エントリー!$AT18="○",エントリー!$AT18="△"),エントリー!M18=""),"",IF(OR(エントリー!$AT18="○",エントリー!$AT18="△"),エントリー!M18,""))</f>
        <v/>
      </c>
      <c r="M13" s="77" t="str">
        <f>IF(AND(OR(エントリー!$AT18="○",エントリー!$AT18="△"),エントリー!N18=""),"",IF(OR(エントリー!$AT18="○",エントリー!$AT18="△"),エントリー!N18,""))</f>
        <v/>
      </c>
      <c r="N13" s="77" t="str">
        <f>IF(AND(OR(エントリー!$AT18="○",エントリー!$AT18="△"),エントリー!O18=""),"",IF(OR(エントリー!$AT18="○",エントリー!$AT18="△"),エントリー!O18,""))</f>
        <v/>
      </c>
      <c r="O13" s="52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76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s="53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s="53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8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s="26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>
      <c r="A14" s="74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75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7" t="str">
        <f>IF(AND(OR(エントリー!$AT19="○",エントリー!$AT19="△"),エントリー!M19=""),"",IF(OR(エントリー!$AT19="○",エントリー!$AT19="△"),エントリー!M19,""))</f>
        <v/>
      </c>
      <c r="M14" s="77" t="str">
        <f>IF(AND(OR(エントリー!$AT19="○",エントリー!$AT19="△"),エントリー!N19=""),"",IF(OR(エントリー!$AT19="○",エントリー!$AT19="△"),エントリー!N19,""))</f>
        <v/>
      </c>
      <c r="N14" s="77" t="str">
        <f>IF(AND(OR(エントリー!$AT19="○",エントリー!$AT19="△"),エントリー!O19=""),"",IF(OR(エントリー!$AT19="○",エントリー!$AT19="△"),エントリー!O19,""))</f>
        <v/>
      </c>
      <c r="O14" s="52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76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s="53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s="53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8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s="26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>
      <c r="A15" s="74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75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7" t="str">
        <f>IF(AND(OR(エントリー!$AT20="○",エントリー!$AT20="△"),エントリー!M20=""),"",IF(OR(エントリー!$AT20="○",エントリー!$AT20="△"),エントリー!M20,""))</f>
        <v/>
      </c>
      <c r="M15" s="77" t="str">
        <f>IF(AND(OR(エントリー!$AT20="○",エントリー!$AT20="△"),エントリー!N20=""),"",IF(OR(エントリー!$AT20="○",エントリー!$AT20="△"),エントリー!N20,""))</f>
        <v/>
      </c>
      <c r="N15" s="77" t="str">
        <f>IF(AND(OR(エントリー!$AT20="○",エントリー!$AT20="△"),エントリー!O20=""),"",IF(OR(エントリー!$AT20="○",エントリー!$AT20="△"),エントリー!O20,""))</f>
        <v/>
      </c>
      <c r="O15" s="52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76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s="53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s="53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8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s="26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>
      <c r="A16" s="74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75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7" t="str">
        <f>IF(AND(OR(エントリー!$AT21="○",エントリー!$AT21="△"),エントリー!M21=""),"",IF(OR(エントリー!$AT21="○",エントリー!$AT21="△"),エントリー!M21,""))</f>
        <v/>
      </c>
      <c r="M16" s="77" t="str">
        <f>IF(AND(OR(エントリー!$AT21="○",エントリー!$AT21="△"),エントリー!N21=""),"",IF(OR(エントリー!$AT21="○",エントリー!$AT21="△"),エントリー!N21,""))</f>
        <v/>
      </c>
      <c r="N16" s="77" t="str">
        <f>IF(AND(OR(エントリー!$AT21="○",エントリー!$AT21="△"),エントリー!O21=""),"",IF(OR(エントリー!$AT21="○",エントリー!$AT21="△"),エントリー!O21,""))</f>
        <v/>
      </c>
      <c r="O16" s="52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76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s="53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s="53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8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s="2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>
      <c r="A17" s="74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75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7" t="str">
        <f>IF(AND(OR(エントリー!$AT22="○",エントリー!$AT22="△"),エントリー!M22=""),"",IF(OR(エントリー!$AT22="○",エントリー!$AT22="△"),エントリー!M22,""))</f>
        <v/>
      </c>
      <c r="M17" s="77" t="str">
        <f>IF(AND(OR(エントリー!$AT22="○",エントリー!$AT22="△"),エントリー!N22=""),"",IF(OR(エントリー!$AT22="○",エントリー!$AT22="△"),エントリー!N22,""))</f>
        <v/>
      </c>
      <c r="N17" s="77" t="str">
        <f>IF(AND(OR(エントリー!$AT22="○",エントリー!$AT22="△"),エントリー!O22=""),"",IF(OR(エントリー!$AT22="○",エントリー!$AT22="△"),エントリー!O22,""))</f>
        <v/>
      </c>
      <c r="O17" s="52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76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s="53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s="53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8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s="26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>
      <c r="A18" s="74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75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7" t="str">
        <f>IF(AND(OR(エントリー!$AT23="○",エントリー!$AT23="△"),エントリー!M23=""),"",IF(OR(エントリー!$AT23="○",エントリー!$AT23="△"),エントリー!M23,""))</f>
        <v/>
      </c>
      <c r="M18" s="77" t="str">
        <f>IF(AND(OR(エントリー!$AT23="○",エントリー!$AT23="△"),エントリー!N23=""),"",IF(OR(エントリー!$AT23="○",エントリー!$AT23="△"),エントリー!N23,""))</f>
        <v/>
      </c>
      <c r="N18" s="77" t="str">
        <f>IF(AND(OR(エントリー!$AT23="○",エントリー!$AT23="△"),エントリー!O23=""),"",IF(OR(エントリー!$AT23="○",エントリー!$AT23="△"),エントリー!O23,""))</f>
        <v/>
      </c>
      <c r="O18" s="52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76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s="53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s="53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8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s="26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>
      <c r="A19" s="74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75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7" t="str">
        <f>IF(AND(OR(エントリー!$AT24="○",エントリー!$AT24="△"),エントリー!M24=""),"",IF(OR(エントリー!$AT24="○",エントリー!$AT24="△"),エントリー!M24,""))</f>
        <v/>
      </c>
      <c r="M19" s="77" t="str">
        <f>IF(AND(OR(エントリー!$AT24="○",エントリー!$AT24="△"),エントリー!N24=""),"",IF(OR(エントリー!$AT24="○",エントリー!$AT24="△"),エントリー!N24,""))</f>
        <v/>
      </c>
      <c r="N19" s="77" t="str">
        <f>IF(AND(OR(エントリー!$AT24="○",エントリー!$AT24="△"),エントリー!O24=""),"",IF(OR(エントリー!$AT24="○",エントリー!$AT24="△"),エントリー!O24,""))</f>
        <v/>
      </c>
      <c r="O19" s="52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76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s="53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s="53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8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s="26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>
      <c r="A20" s="74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75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7" t="str">
        <f>IF(AND(OR(エントリー!$AT25="○",エントリー!$AT25="△"),エントリー!M25=""),"",IF(OR(エントリー!$AT25="○",エントリー!$AT25="△"),エントリー!M25,""))</f>
        <v/>
      </c>
      <c r="M20" s="77" t="str">
        <f>IF(AND(OR(エントリー!$AT25="○",エントリー!$AT25="△"),エントリー!N25=""),"",IF(OR(エントリー!$AT25="○",エントリー!$AT25="△"),エントリー!N25,""))</f>
        <v/>
      </c>
      <c r="N20" s="77" t="str">
        <f>IF(AND(OR(エントリー!$AT25="○",エントリー!$AT25="△"),エントリー!O25=""),"",IF(OR(エントリー!$AT25="○",エントリー!$AT25="△"),エントリー!O25,""))</f>
        <v/>
      </c>
      <c r="O20" s="52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76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s="53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s="53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8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s="26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>
      <c r="A21" s="74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75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7" t="str">
        <f>IF(AND(OR(エントリー!$AT26="○",エントリー!$AT26="△"),エントリー!M26=""),"",IF(OR(エントリー!$AT26="○",エントリー!$AT26="△"),エントリー!M26,""))</f>
        <v/>
      </c>
      <c r="M21" s="77" t="str">
        <f>IF(AND(OR(エントリー!$AT26="○",エントリー!$AT26="△"),エントリー!N26=""),"",IF(OR(エントリー!$AT26="○",エントリー!$AT26="△"),エントリー!N26,""))</f>
        <v/>
      </c>
      <c r="N21" s="77" t="str">
        <f>IF(AND(OR(エントリー!$AT26="○",エントリー!$AT26="△"),エントリー!O26=""),"",IF(OR(エントリー!$AT26="○",エントリー!$AT26="△"),エントリー!O26,""))</f>
        <v/>
      </c>
      <c r="O21" s="52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76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s="53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s="53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8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s="26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>
      <c r="A22" s="74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75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7" t="str">
        <f>IF(AND(OR(エントリー!$AT27="○",エントリー!$AT27="△"),エントリー!M27=""),"",IF(OR(エントリー!$AT27="○",エントリー!$AT27="△"),エントリー!M27,""))</f>
        <v/>
      </c>
      <c r="M22" s="77" t="str">
        <f>IF(AND(OR(エントリー!$AT27="○",エントリー!$AT27="△"),エントリー!N27=""),"",IF(OR(エントリー!$AT27="○",エントリー!$AT27="△"),エントリー!N27,""))</f>
        <v/>
      </c>
      <c r="N22" s="77" t="str">
        <f>IF(AND(OR(エントリー!$AT27="○",エントリー!$AT27="△"),エントリー!O27=""),"",IF(OR(エントリー!$AT27="○",エントリー!$AT27="△"),エントリー!O27,""))</f>
        <v/>
      </c>
      <c r="O22" s="52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76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s="53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s="53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8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s="26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>
      <c r="A23" s="74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75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7" t="str">
        <f>IF(AND(OR(エントリー!$AT28="○",エントリー!$AT28="△"),エントリー!M28=""),"",IF(OR(エントリー!$AT28="○",エントリー!$AT28="△"),エントリー!M28,""))</f>
        <v/>
      </c>
      <c r="M23" s="77" t="str">
        <f>IF(AND(OR(エントリー!$AT28="○",エントリー!$AT28="△"),エントリー!N28=""),"",IF(OR(エントリー!$AT28="○",エントリー!$AT28="△"),エントリー!N28,""))</f>
        <v/>
      </c>
      <c r="N23" s="77" t="str">
        <f>IF(AND(OR(エントリー!$AT28="○",エントリー!$AT28="△"),エントリー!O28=""),"",IF(OR(エントリー!$AT28="○",エントリー!$AT28="△"),エントリー!O28,""))</f>
        <v/>
      </c>
      <c r="O23" s="52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76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s="53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s="53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8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s="26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>
      <c r="A24" s="74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75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7" t="str">
        <f>IF(AND(OR(エントリー!$AT29="○",エントリー!$AT29="△"),エントリー!M29=""),"",IF(OR(エントリー!$AT29="○",エントリー!$AT29="△"),エントリー!M29,""))</f>
        <v/>
      </c>
      <c r="M24" s="77" t="str">
        <f>IF(AND(OR(エントリー!$AT29="○",エントリー!$AT29="△"),エントリー!N29=""),"",IF(OR(エントリー!$AT29="○",エントリー!$AT29="△"),エントリー!N29,""))</f>
        <v/>
      </c>
      <c r="N24" s="77" t="str">
        <f>IF(AND(OR(エントリー!$AT29="○",エントリー!$AT29="△"),エントリー!O29=""),"",IF(OR(エントリー!$AT29="○",エントリー!$AT29="△"),エントリー!O29,""))</f>
        <v/>
      </c>
      <c r="O24" s="52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76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s="53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s="53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8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s="26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>
      <c r="A25" s="74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75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7" t="str">
        <f>IF(AND(OR(エントリー!$AT30="○",エントリー!$AT30="△"),エントリー!M30=""),"",IF(OR(エントリー!$AT30="○",エントリー!$AT30="△"),エントリー!M30,""))</f>
        <v/>
      </c>
      <c r="M25" s="77" t="str">
        <f>IF(AND(OR(エントリー!$AT30="○",エントリー!$AT30="△"),エントリー!N30=""),"",IF(OR(エントリー!$AT30="○",エントリー!$AT30="△"),エントリー!N30,""))</f>
        <v/>
      </c>
      <c r="N25" s="77" t="str">
        <f>IF(AND(OR(エントリー!$AT30="○",エントリー!$AT30="△"),エントリー!O30=""),"",IF(OR(エントリー!$AT30="○",エントリー!$AT30="△"),エントリー!O30,""))</f>
        <v/>
      </c>
      <c r="O25" s="52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76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s="53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s="53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8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s="26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>
      <c r="A26" s="74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75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7" t="str">
        <f>IF(AND(OR(エントリー!$AT31="○",エントリー!$AT31="△"),エントリー!M31=""),"",IF(OR(エントリー!$AT31="○",エントリー!$AT31="△"),エントリー!M31,""))</f>
        <v/>
      </c>
      <c r="M26" s="77" t="str">
        <f>IF(AND(OR(エントリー!$AT31="○",エントリー!$AT31="△"),エントリー!N31=""),"",IF(OR(エントリー!$AT31="○",エントリー!$AT31="△"),エントリー!N31,""))</f>
        <v/>
      </c>
      <c r="N26" s="77" t="str">
        <f>IF(AND(OR(エントリー!$AT31="○",エントリー!$AT31="△"),エントリー!O31=""),"",IF(OR(エントリー!$AT31="○",エントリー!$AT31="△"),エントリー!O31,""))</f>
        <v/>
      </c>
      <c r="O26" s="52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76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s="53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s="53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8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s="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>
      <c r="A27" s="74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75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7" t="str">
        <f>IF(AND(OR(エントリー!$AT32="○",エントリー!$AT32="△"),エントリー!M32=""),"",IF(OR(エントリー!$AT32="○",エントリー!$AT32="△"),エントリー!M32,""))</f>
        <v/>
      </c>
      <c r="M27" s="77" t="str">
        <f>IF(AND(OR(エントリー!$AT32="○",エントリー!$AT32="△"),エントリー!N32=""),"",IF(OR(エントリー!$AT32="○",エントリー!$AT32="△"),エントリー!N32,""))</f>
        <v/>
      </c>
      <c r="N27" s="77" t="str">
        <f>IF(AND(OR(エントリー!$AT32="○",エントリー!$AT32="△"),エントリー!O32=""),"",IF(OR(エントリー!$AT32="○",エントリー!$AT32="△"),エントリー!O32,""))</f>
        <v/>
      </c>
      <c r="O27" s="52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76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s="53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s="53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8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s="26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>
      <c r="A28" s="74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75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7" t="str">
        <f>IF(AND(OR(エントリー!$AT33="○",エントリー!$AT33="△"),エントリー!M33=""),"",IF(OR(エントリー!$AT33="○",エントリー!$AT33="△"),エントリー!M33,""))</f>
        <v/>
      </c>
      <c r="M28" s="77" t="str">
        <f>IF(AND(OR(エントリー!$AT33="○",エントリー!$AT33="△"),エントリー!N33=""),"",IF(OR(エントリー!$AT33="○",エントリー!$AT33="△"),エントリー!N33,""))</f>
        <v/>
      </c>
      <c r="N28" s="77" t="str">
        <f>IF(AND(OR(エントリー!$AT33="○",エントリー!$AT33="△"),エントリー!O33=""),"",IF(OR(エントリー!$AT33="○",エントリー!$AT33="△"),エントリー!O33,""))</f>
        <v/>
      </c>
      <c r="O28" s="52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76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s="53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s="53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8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s="26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>
      <c r="A29" s="74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75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7" t="str">
        <f>IF(AND(OR(エントリー!$AT34="○",エントリー!$AT34="△"),エントリー!M34=""),"",IF(OR(エントリー!$AT34="○",エントリー!$AT34="△"),エントリー!M34,""))</f>
        <v/>
      </c>
      <c r="M29" s="77" t="str">
        <f>IF(AND(OR(エントリー!$AT34="○",エントリー!$AT34="△"),エントリー!N34=""),"",IF(OR(エントリー!$AT34="○",エントリー!$AT34="△"),エントリー!N34,""))</f>
        <v/>
      </c>
      <c r="N29" s="77" t="str">
        <f>IF(AND(OR(エントリー!$AT34="○",エントリー!$AT34="△"),エントリー!O34=""),"",IF(OR(エントリー!$AT34="○",エントリー!$AT34="△"),エントリー!O34,""))</f>
        <v/>
      </c>
      <c r="O29" s="52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76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s="53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s="53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8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s="26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>
      <c r="A30" s="74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75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7" t="str">
        <f>IF(AND(OR(エントリー!$AT35="○",エントリー!$AT35="△"),エントリー!M35=""),"",IF(OR(エントリー!$AT35="○",エントリー!$AT35="△"),エントリー!M35,""))</f>
        <v/>
      </c>
      <c r="M30" s="77" t="str">
        <f>IF(AND(OR(エントリー!$AT35="○",エントリー!$AT35="△"),エントリー!N35=""),"",IF(OR(エントリー!$AT35="○",エントリー!$AT35="△"),エントリー!N35,""))</f>
        <v/>
      </c>
      <c r="N30" s="77" t="str">
        <f>IF(AND(OR(エントリー!$AT35="○",エントリー!$AT35="△"),エントリー!O35=""),"",IF(OR(エントリー!$AT35="○",エントリー!$AT35="△"),エントリー!O35,""))</f>
        <v/>
      </c>
      <c r="O30" s="52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76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s="53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s="53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8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s="26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>
      <c r="A31" s="74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75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7" t="str">
        <f>IF(AND(OR(エントリー!$AT36="○",エントリー!$AT36="△"),エントリー!M36=""),"",IF(OR(エントリー!$AT36="○",エントリー!$AT36="△"),エントリー!M36,""))</f>
        <v/>
      </c>
      <c r="M31" s="77" t="str">
        <f>IF(AND(OR(エントリー!$AT36="○",エントリー!$AT36="△"),エントリー!N36=""),"",IF(OR(エントリー!$AT36="○",エントリー!$AT36="△"),エントリー!N36,""))</f>
        <v/>
      </c>
      <c r="N31" s="77" t="str">
        <f>IF(AND(OR(エントリー!$AT36="○",エントリー!$AT36="△"),エントリー!O36=""),"",IF(OR(エントリー!$AT36="○",エントリー!$AT36="△"),エントリー!O36,""))</f>
        <v/>
      </c>
      <c r="O31" s="52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76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s="53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s="53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8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s="26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>
      <c r="A32" s="74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75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7" t="str">
        <f>IF(AND(OR(エントリー!$AT37="○",エントリー!$AT37="△"),エントリー!M37=""),"",IF(OR(エントリー!$AT37="○",エントリー!$AT37="△"),エントリー!M37,""))</f>
        <v/>
      </c>
      <c r="M32" s="77" t="str">
        <f>IF(AND(OR(エントリー!$AT37="○",エントリー!$AT37="△"),エントリー!N37=""),"",IF(OR(エントリー!$AT37="○",エントリー!$AT37="△"),エントリー!N37,""))</f>
        <v/>
      </c>
      <c r="N32" s="77" t="str">
        <f>IF(AND(OR(エントリー!$AT37="○",エントリー!$AT37="△"),エントリー!O37=""),"",IF(OR(エントリー!$AT37="○",エントリー!$AT37="△"),エントリー!O37,""))</f>
        <v/>
      </c>
      <c r="O32" s="52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76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s="53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s="53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8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s="26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>
      <c r="A33" s="74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75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7" t="str">
        <f>IF(AND(OR(エントリー!$AT38="○",エントリー!$AT38="△"),エントリー!M38=""),"",IF(OR(エントリー!$AT38="○",エントリー!$AT38="△"),エントリー!M38,""))</f>
        <v/>
      </c>
      <c r="M33" s="77" t="str">
        <f>IF(AND(OR(エントリー!$AT38="○",エントリー!$AT38="△"),エントリー!N38=""),"",IF(OR(エントリー!$AT38="○",エントリー!$AT38="△"),エントリー!N38,""))</f>
        <v/>
      </c>
      <c r="N33" s="77" t="str">
        <f>IF(AND(OR(エントリー!$AT38="○",エントリー!$AT38="△"),エントリー!O38=""),"",IF(OR(エントリー!$AT38="○",エントリー!$AT38="△"),エントリー!O38,""))</f>
        <v/>
      </c>
      <c r="O33" s="52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76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s="53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s="53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8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s="26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>
      <c r="A34" s="74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75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7" t="str">
        <f>IF(AND(OR(エントリー!$AT39="○",エントリー!$AT39="△"),エントリー!M39=""),"",IF(OR(エントリー!$AT39="○",エントリー!$AT39="△"),エントリー!M39,""))</f>
        <v/>
      </c>
      <c r="M34" s="77" t="str">
        <f>IF(AND(OR(エントリー!$AT39="○",エントリー!$AT39="△"),エントリー!N39=""),"",IF(OR(エントリー!$AT39="○",エントリー!$AT39="△"),エントリー!N39,""))</f>
        <v/>
      </c>
      <c r="N34" s="77" t="str">
        <f>IF(AND(OR(エントリー!$AT39="○",エントリー!$AT39="△"),エントリー!O39=""),"",IF(OR(エントリー!$AT39="○",エントリー!$AT39="△"),エントリー!O39,""))</f>
        <v/>
      </c>
      <c r="O34" s="52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76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s="53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s="53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8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s="26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>
      <c r="A35" s="74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75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7" t="str">
        <f>IF(AND(OR(エントリー!$AT40="○",エントリー!$AT40="△"),エントリー!M40=""),"",IF(OR(エントリー!$AT40="○",エントリー!$AT40="△"),エントリー!M40,""))</f>
        <v/>
      </c>
      <c r="M35" s="77" t="str">
        <f>IF(AND(OR(エントリー!$AT40="○",エントリー!$AT40="△"),エントリー!N40=""),"",IF(OR(エントリー!$AT40="○",エントリー!$AT40="△"),エントリー!N40,""))</f>
        <v/>
      </c>
      <c r="N35" s="77" t="str">
        <f>IF(AND(OR(エントリー!$AT40="○",エントリー!$AT40="△"),エントリー!O40=""),"",IF(OR(エントリー!$AT40="○",エントリー!$AT40="△"),エントリー!O40,""))</f>
        <v/>
      </c>
      <c r="O35" s="52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76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s="53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s="53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8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s="26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>
      <c r="A36" s="74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75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7" t="str">
        <f>IF(AND(OR(エントリー!$AT41="○",エントリー!$AT41="△"),エントリー!M41=""),"",IF(OR(エントリー!$AT41="○",エントリー!$AT41="△"),エントリー!M41,""))</f>
        <v/>
      </c>
      <c r="M36" s="77" t="str">
        <f>IF(AND(OR(エントリー!$AT41="○",エントリー!$AT41="△"),エントリー!N41=""),"",IF(OR(エントリー!$AT41="○",エントリー!$AT41="△"),エントリー!N41,""))</f>
        <v/>
      </c>
      <c r="N36" s="77" t="str">
        <f>IF(AND(OR(エントリー!$AT41="○",エントリー!$AT41="△"),エントリー!O41=""),"",IF(OR(エントリー!$AT41="○",エントリー!$AT41="△"),エントリー!O41,""))</f>
        <v/>
      </c>
      <c r="O36" s="52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76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s="53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s="53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8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s="2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>
      <c r="A37" s="74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75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7" t="str">
        <f>IF(AND(OR(エントリー!$AT42="○",エントリー!$AT42="△"),エントリー!M42=""),"",IF(OR(エントリー!$AT42="○",エントリー!$AT42="△"),エントリー!M42,""))</f>
        <v/>
      </c>
      <c r="M37" s="77" t="str">
        <f>IF(AND(OR(エントリー!$AT42="○",エントリー!$AT42="△"),エントリー!N42=""),"",IF(OR(エントリー!$AT42="○",エントリー!$AT42="△"),エントリー!N42,""))</f>
        <v/>
      </c>
      <c r="N37" s="77" t="str">
        <f>IF(AND(OR(エントリー!$AT42="○",エントリー!$AT42="△"),エントリー!O42=""),"",IF(OR(エントリー!$AT42="○",エントリー!$AT42="△"),エントリー!O42,""))</f>
        <v/>
      </c>
      <c r="O37" s="52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76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s="53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s="53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8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s="26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>
      <c r="A38" s="74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75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7" t="str">
        <f>IF(AND(OR(エントリー!$AT43="○",エントリー!$AT43="△"),エントリー!M43=""),"",IF(OR(エントリー!$AT43="○",エントリー!$AT43="△"),エントリー!M43,""))</f>
        <v/>
      </c>
      <c r="M38" s="77" t="str">
        <f>IF(AND(OR(エントリー!$AT43="○",エントリー!$AT43="△"),エントリー!N43=""),"",IF(OR(エントリー!$AT43="○",エントリー!$AT43="△"),エントリー!N43,""))</f>
        <v/>
      </c>
      <c r="N38" s="77" t="str">
        <f>IF(AND(OR(エントリー!$AT43="○",エントリー!$AT43="△"),エントリー!O43=""),"",IF(OR(エントリー!$AT43="○",エントリー!$AT43="△"),エントリー!O43,""))</f>
        <v/>
      </c>
      <c r="O38" s="52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76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s="53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s="53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8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s="26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>
      <c r="A39" s="74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75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7" t="str">
        <f>IF(AND(OR(エントリー!$AT44="○",エントリー!$AT44="△"),エントリー!M44=""),"",IF(OR(エントリー!$AT44="○",エントリー!$AT44="△"),エントリー!M44,""))</f>
        <v/>
      </c>
      <c r="M39" s="77" t="str">
        <f>IF(AND(OR(エントリー!$AT44="○",エントリー!$AT44="△"),エントリー!N44=""),"",IF(OR(エントリー!$AT44="○",エントリー!$AT44="△"),エントリー!N44,""))</f>
        <v/>
      </c>
      <c r="N39" s="77" t="str">
        <f>IF(AND(OR(エントリー!$AT44="○",エントリー!$AT44="△"),エントリー!O44=""),"",IF(OR(エントリー!$AT44="○",エントリー!$AT44="△"),エントリー!O44,""))</f>
        <v/>
      </c>
      <c r="O39" s="52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76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s="53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s="53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8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s="26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>
      <c r="A40" s="74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75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7" t="str">
        <f>IF(AND(OR(エントリー!$AT45="○",エントリー!$AT45="△"),エントリー!M45=""),"",IF(OR(エントリー!$AT45="○",エントリー!$AT45="△"),エントリー!M45,""))</f>
        <v/>
      </c>
      <c r="M40" s="77" t="str">
        <f>IF(AND(OR(エントリー!$AT45="○",エントリー!$AT45="△"),エントリー!N45=""),"",IF(OR(エントリー!$AT45="○",エントリー!$AT45="△"),エントリー!N45,""))</f>
        <v/>
      </c>
      <c r="N40" s="77" t="str">
        <f>IF(AND(OR(エントリー!$AT45="○",エントリー!$AT45="△"),エントリー!O45=""),"",IF(OR(エントリー!$AT45="○",エントリー!$AT45="△"),エントリー!O45,""))</f>
        <v/>
      </c>
      <c r="O40" s="52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76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s="53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s="53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8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s="26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>
      <c r="A41" s="74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75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7" t="str">
        <f>IF(AND(OR(エントリー!$AT46="○",エントリー!$AT46="△"),エントリー!M46=""),"",IF(OR(エントリー!$AT46="○",エントリー!$AT46="△"),エントリー!M46,""))</f>
        <v/>
      </c>
      <c r="M41" s="77" t="str">
        <f>IF(AND(OR(エントリー!$AT46="○",エントリー!$AT46="△"),エントリー!N46=""),"",IF(OR(エントリー!$AT46="○",エントリー!$AT46="△"),エントリー!N46,""))</f>
        <v/>
      </c>
      <c r="N41" s="77" t="str">
        <f>IF(AND(OR(エントリー!$AT46="○",エントリー!$AT46="△"),エントリー!O46=""),"",IF(OR(エントリー!$AT46="○",エントリー!$AT46="△"),エントリー!O46,""))</f>
        <v/>
      </c>
      <c r="O41" s="52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76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s="53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s="53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8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s="26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>
      <c r="A42" s="74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75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7" t="str">
        <f>IF(AND(OR(エントリー!$AT47="○",エントリー!$AT47="△"),エントリー!M47=""),"",IF(OR(エントリー!$AT47="○",エントリー!$AT47="△"),エントリー!M47,""))</f>
        <v/>
      </c>
      <c r="M42" s="77" t="str">
        <f>IF(AND(OR(エントリー!$AT47="○",エントリー!$AT47="△"),エントリー!N47=""),"",IF(OR(エントリー!$AT47="○",エントリー!$AT47="△"),エントリー!N47,""))</f>
        <v/>
      </c>
      <c r="N42" s="77" t="str">
        <f>IF(AND(OR(エントリー!$AT47="○",エントリー!$AT47="△"),エントリー!O47=""),"",IF(OR(エントリー!$AT47="○",エントリー!$AT47="△"),エントリー!O47,""))</f>
        <v/>
      </c>
      <c r="O42" s="52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76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s="53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s="53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8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s="26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>
      <c r="A43" s="74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75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7" t="str">
        <f>IF(AND(OR(エントリー!$AT48="○",エントリー!$AT48="△"),エントリー!M48=""),"",IF(OR(エントリー!$AT48="○",エントリー!$AT48="△"),エントリー!M48,""))</f>
        <v/>
      </c>
      <c r="M43" s="77" t="str">
        <f>IF(AND(OR(エントリー!$AT48="○",エントリー!$AT48="△"),エントリー!N48=""),"",IF(OR(エントリー!$AT48="○",エントリー!$AT48="△"),エントリー!N48,""))</f>
        <v/>
      </c>
      <c r="N43" s="77" t="str">
        <f>IF(AND(OR(エントリー!$AT48="○",エントリー!$AT48="△"),エントリー!O48=""),"",IF(OR(エントリー!$AT48="○",エントリー!$AT48="△"),エントリー!O48,""))</f>
        <v/>
      </c>
      <c r="O43" s="52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76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s="53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s="53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8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s="26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>
      <c r="A44" s="74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75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7" t="str">
        <f>IF(AND(OR(エントリー!$AT49="○",エントリー!$AT49="△"),エントリー!M49=""),"",IF(OR(エントリー!$AT49="○",エントリー!$AT49="△"),エントリー!M49,""))</f>
        <v/>
      </c>
      <c r="M44" s="77" t="str">
        <f>IF(AND(OR(エントリー!$AT49="○",エントリー!$AT49="△"),エントリー!N49=""),"",IF(OR(エントリー!$AT49="○",エントリー!$AT49="△"),エントリー!N49,""))</f>
        <v/>
      </c>
      <c r="N44" s="77" t="str">
        <f>IF(AND(OR(エントリー!$AT49="○",エントリー!$AT49="△"),エントリー!O49=""),"",IF(OR(エントリー!$AT49="○",エントリー!$AT49="△"),エントリー!O49,""))</f>
        <v/>
      </c>
      <c r="O44" s="52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76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s="53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s="53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8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s="26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>
      <c r="A45" s="74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75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7" t="str">
        <f>IF(AND(OR(エントリー!$AT50="○",エントリー!$AT50="△"),エントリー!M50=""),"",IF(OR(エントリー!$AT50="○",エントリー!$AT50="△"),エントリー!M50,""))</f>
        <v/>
      </c>
      <c r="M45" s="77" t="str">
        <f>IF(AND(OR(エントリー!$AT50="○",エントリー!$AT50="△"),エントリー!N50=""),"",IF(OR(エントリー!$AT50="○",エントリー!$AT50="△"),エントリー!N50,""))</f>
        <v/>
      </c>
      <c r="N45" s="77" t="str">
        <f>IF(AND(OR(エントリー!$AT50="○",エントリー!$AT50="△"),エントリー!O50=""),"",IF(OR(エントリー!$AT50="○",エントリー!$AT50="△"),エントリー!O50,""))</f>
        <v/>
      </c>
      <c r="O45" s="52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76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s="53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s="53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8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s="26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>
      <c r="A46" s="74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75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7" t="str">
        <f>IF(AND(OR(エントリー!$AT51="○",エントリー!$AT51="△"),エントリー!M51=""),"",IF(OR(エントリー!$AT51="○",エントリー!$AT51="△"),エントリー!M51,""))</f>
        <v/>
      </c>
      <c r="M46" s="77" t="str">
        <f>IF(AND(OR(エントリー!$AT51="○",エントリー!$AT51="△"),エントリー!N51=""),"",IF(OR(エントリー!$AT51="○",エントリー!$AT51="△"),エントリー!N51,""))</f>
        <v/>
      </c>
      <c r="N46" s="77" t="str">
        <f>IF(AND(OR(エントリー!$AT51="○",エントリー!$AT51="△"),エントリー!O51=""),"",IF(OR(エントリー!$AT51="○",エントリー!$AT51="△"),エントリー!O51,""))</f>
        <v/>
      </c>
      <c r="O46" s="52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76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s="53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s="53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8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s="2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>
      <c r="A47" s="74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75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7" t="str">
        <f>IF(AND(OR(エントリー!$AT52="○",エントリー!$AT52="△"),エントリー!M52=""),"",IF(OR(エントリー!$AT52="○",エントリー!$AT52="△"),エントリー!M52,""))</f>
        <v/>
      </c>
      <c r="M47" s="77" t="str">
        <f>IF(AND(OR(エントリー!$AT52="○",エントリー!$AT52="△"),エントリー!N52=""),"",IF(OR(エントリー!$AT52="○",エントリー!$AT52="△"),エントリー!N52,""))</f>
        <v/>
      </c>
      <c r="N47" s="77" t="str">
        <f>IF(AND(OR(エントリー!$AT52="○",エントリー!$AT52="△"),エントリー!O52=""),"",IF(OR(エントリー!$AT52="○",エントリー!$AT52="△"),エントリー!O52,""))</f>
        <v/>
      </c>
      <c r="O47" s="52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76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s="53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s="53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8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s="26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>
      <c r="A48" s="74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75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7" t="str">
        <f>IF(AND(OR(エントリー!$AT53="○",エントリー!$AT53="△"),エントリー!M53=""),"",IF(OR(エントリー!$AT53="○",エントリー!$AT53="△"),エントリー!M53,""))</f>
        <v/>
      </c>
      <c r="M48" s="77" t="str">
        <f>IF(AND(OR(エントリー!$AT53="○",エントリー!$AT53="△"),エントリー!N53=""),"",IF(OR(エントリー!$AT53="○",エントリー!$AT53="△"),エントリー!N53,""))</f>
        <v/>
      </c>
      <c r="N48" s="77" t="str">
        <f>IF(AND(OR(エントリー!$AT53="○",エントリー!$AT53="△"),エントリー!O53=""),"",IF(OR(エントリー!$AT53="○",エントリー!$AT53="△"),エントリー!O53,""))</f>
        <v/>
      </c>
      <c r="O48" s="52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76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s="53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s="53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8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s="26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>
      <c r="A49" s="74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75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7" t="str">
        <f>IF(AND(OR(エントリー!$AT54="○",エントリー!$AT54="△"),エントリー!M54=""),"",IF(OR(エントリー!$AT54="○",エントリー!$AT54="△"),エントリー!M54,""))</f>
        <v/>
      </c>
      <c r="M49" s="77" t="str">
        <f>IF(AND(OR(エントリー!$AT54="○",エントリー!$AT54="△"),エントリー!N54=""),"",IF(OR(エントリー!$AT54="○",エントリー!$AT54="△"),エントリー!N54,""))</f>
        <v/>
      </c>
      <c r="N49" s="77" t="str">
        <f>IF(AND(OR(エントリー!$AT54="○",エントリー!$AT54="△"),エントリー!O54=""),"",IF(OR(エントリー!$AT54="○",エントリー!$AT54="△"),エントリー!O54,""))</f>
        <v/>
      </c>
      <c r="O49" s="52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76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s="53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s="53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8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s="26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>
      <c r="A50" s="74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75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7" t="str">
        <f>IF(AND(OR(エントリー!$AT55="○",エントリー!$AT55="△"),エントリー!M55=""),"",IF(OR(エントリー!$AT55="○",エントリー!$AT55="△"),エントリー!M55,""))</f>
        <v/>
      </c>
      <c r="M50" s="77" t="str">
        <f>IF(AND(OR(エントリー!$AT55="○",エントリー!$AT55="△"),エントリー!N55=""),"",IF(OR(エントリー!$AT55="○",エントリー!$AT55="△"),エントリー!N55,""))</f>
        <v/>
      </c>
      <c r="N50" s="77" t="str">
        <f>IF(AND(OR(エントリー!$AT55="○",エントリー!$AT55="△"),エントリー!O55=""),"",IF(OR(エントリー!$AT55="○",エントリー!$AT55="△"),エントリー!O55,""))</f>
        <v/>
      </c>
      <c r="O50" s="52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76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s="53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s="53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8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s="26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>
      <c r="A51" s="74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75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7" t="str">
        <f>IF(AND(OR(エントリー!$AT56="○",エントリー!$AT56="△"),エントリー!M56=""),"",IF(OR(エントリー!$AT56="○",エントリー!$AT56="△"),エントリー!M56,""))</f>
        <v/>
      </c>
      <c r="M51" s="77" t="str">
        <f>IF(AND(OR(エントリー!$AT56="○",エントリー!$AT56="△"),エントリー!N56=""),"",IF(OR(エントリー!$AT56="○",エントリー!$AT56="△"),エントリー!N56,""))</f>
        <v/>
      </c>
      <c r="N51" s="77" t="str">
        <f>IF(AND(OR(エントリー!$AT56="○",エントリー!$AT56="△"),エントリー!O56=""),"",IF(OR(エントリー!$AT56="○",エントリー!$AT56="△"),エントリー!O56,""))</f>
        <v/>
      </c>
      <c r="O51" s="52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76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s="53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s="53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8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s="26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>
      <c r="A52" s="74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75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7" t="str">
        <f>IF(AND(OR(エントリー!$AT57="○",エントリー!$AT57="△"),エントリー!M57=""),"",IF(OR(エントリー!$AT57="○",エントリー!$AT57="△"),エントリー!M57,""))</f>
        <v/>
      </c>
      <c r="M52" s="77" t="str">
        <f>IF(AND(OR(エントリー!$AT57="○",エントリー!$AT57="△"),エントリー!N57=""),"",IF(OR(エントリー!$AT57="○",エントリー!$AT57="△"),エントリー!N57,""))</f>
        <v/>
      </c>
      <c r="N52" s="77" t="str">
        <f>IF(AND(OR(エントリー!$AT57="○",エントリー!$AT57="△"),エントリー!O57=""),"",IF(OR(エントリー!$AT57="○",エントリー!$AT57="△"),エントリー!O57,""))</f>
        <v/>
      </c>
      <c r="O52" s="52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76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s="53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s="53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8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s="26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>
      <c r="A53" s="74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75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7" t="str">
        <f>IF(AND(OR(エントリー!$AT58="○",エントリー!$AT58="△"),エントリー!M58=""),"",IF(OR(エントリー!$AT58="○",エントリー!$AT58="△"),エントリー!M58,""))</f>
        <v/>
      </c>
      <c r="M53" s="77" t="str">
        <f>IF(AND(OR(エントリー!$AT58="○",エントリー!$AT58="△"),エントリー!N58=""),"",IF(OR(エントリー!$AT58="○",エントリー!$AT58="△"),エントリー!N58,""))</f>
        <v/>
      </c>
      <c r="N53" s="77" t="str">
        <f>IF(AND(OR(エントリー!$AT58="○",エントリー!$AT58="△"),エントリー!O58=""),"",IF(OR(エントリー!$AT58="○",エントリー!$AT58="△"),エントリー!O58,""))</f>
        <v/>
      </c>
      <c r="O53" s="52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76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s="53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s="53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8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s="26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>
      <c r="A54" s="74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75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7" t="str">
        <f>IF(AND(OR(エントリー!$AT59="○",エントリー!$AT59="△"),エントリー!M59=""),"",IF(OR(エントリー!$AT59="○",エントリー!$AT59="△"),エントリー!M59,""))</f>
        <v/>
      </c>
      <c r="M54" s="77" t="str">
        <f>IF(AND(OR(エントリー!$AT59="○",エントリー!$AT59="△"),エントリー!N59=""),"",IF(OR(エントリー!$AT59="○",エントリー!$AT59="△"),エントリー!N59,""))</f>
        <v/>
      </c>
      <c r="N54" s="77" t="str">
        <f>IF(AND(OR(エントリー!$AT59="○",エントリー!$AT59="△"),エントリー!O59=""),"",IF(OR(エントリー!$AT59="○",エントリー!$AT59="△"),エントリー!O59,""))</f>
        <v/>
      </c>
      <c r="O54" s="52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76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s="53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s="53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8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s="26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>
      <c r="A55" s="74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75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7" t="str">
        <f>IF(AND(OR(エントリー!$AT60="○",エントリー!$AT60="△"),エントリー!M60=""),"",IF(OR(エントリー!$AT60="○",エントリー!$AT60="△"),エントリー!M60,""))</f>
        <v/>
      </c>
      <c r="M55" s="77" t="str">
        <f>IF(AND(OR(エントリー!$AT60="○",エントリー!$AT60="△"),エントリー!N60=""),"",IF(OR(エントリー!$AT60="○",エントリー!$AT60="△"),エントリー!N60,""))</f>
        <v/>
      </c>
      <c r="N55" s="77" t="str">
        <f>IF(AND(OR(エントリー!$AT60="○",エントリー!$AT60="△"),エントリー!O60=""),"",IF(OR(エントリー!$AT60="○",エントリー!$AT60="△"),エントリー!O60,""))</f>
        <v/>
      </c>
      <c r="O55" s="52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76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s="53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s="53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8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s="26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>
      <c r="A56" s="74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75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7" t="str">
        <f>IF(AND(OR(エントリー!$AT61="○",エントリー!$AT61="△"),エントリー!M61=""),"",IF(OR(エントリー!$AT61="○",エントリー!$AT61="△"),エントリー!M61,""))</f>
        <v/>
      </c>
      <c r="M56" s="77" t="str">
        <f>IF(AND(OR(エントリー!$AT61="○",エントリー!$AT61="△"),エントリー!N61=""),"",IF(OR(エントリー!$AT61="○",エントリー!$AT61="△"),エントリー!N61,""))</f>
        <v/>
      </c>
      <c r="N56" s="77" t="str">
        <f>IF(AND(OR(エントリー!$AT61="○",エントリー!$AT61="△"),エントリー!O61=""),"",IF(OR(エントリー!$AT61="○",エントリー!$AT61="△"),エントリー!O61,""))</f>
        <v/>
      </c>
      <c r="O56" s="52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76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s="53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s="53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8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s="2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>
      <c r="A57" s="74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75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7" t="str">
        <f>IF(AND(OR(エントリー!$AT62="○",エントリー!$AT62="△"),エントリー!M62=""),"",IF(OR(エントリー!$AT62="○",エントリー!$AT62="△"),エントリー!M62,""))</f>
        <v/>
      </c>
      <c r="M57" s="77" t="str">
        <f>IF(AND(OR(エントリー!$AT62="○",エントリー!$AT62="△"),エントリー!N62=""),"",IF(OR(エントリー!$AT62="○",エントリー!$AT62="△"),エントリー!N62,""))</f>
        <v/>
      </c>
      <c r="N57" s="77" t="str">
        <f>IF(AND(OR(エントリー!$AT62="○",エントリー!$AT62="△"),エントリー!O62=""),"",IF(OR(エントリー!$AT62="○",エントリー!$AT62="△"),エントリー!O62,""))</f>
        <v/>
      </c>
      <c r="O57" s="52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76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s="53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s="53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8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s="26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>
      <c r="A58" s="74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75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7" t="str">
        <f>IF(AND(OR(エントリー!$AT63="○",エントリー!$AT63="△"),エントリー!M63=""),"",IF(OR(エントリー!$AT63="○",エントリー!$AT63="△"),エントリー!M63,""))</f>
        <v/>
      </c>
      <c r="M58" s="77" t="str">
        <f>IF(AND(OR(エントリー!$AT63="○",エントリー!$AT63="△"),エントリー!N63=""),"",IF(OR(エントリー!$AT63="○",エントリー!$AT63="△"),エントリー!N63,""))</f>
        <v/>
      </c>
      <c r="N58" s="77" t="str">
        <f>IF(AND(OR(エントリー!$AT63="○",エントリー!$AT63="△"),エントリー!O63=""),"",IF(OR(エントリー!$AT63="○",エントリー!$AT63="△"),エントリー!O63,""))</f>
        <v/>
      </c>
      <c r="O58" s="52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76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s="53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s="53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8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s="26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>
      <c r="A59" s="74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75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7" t="str">
        <f>IF(AND(OR(エントリー!$AT64="○",エントリー!$AT64="△"),エントリー!M64=""),"",IF(OR(エントリー!$AT64="○",エントリー!$AT64="△"),エントリー!M64,""))</f>
        <v/>
      </c>
      <c r="M59" s="77" t="str">
        <f>IF(AND(OR(エントリー!$AT64="○",エントリー!$AT64="△"),エントリー!N64=""),"",IF(OR(エントリー!$AT64="○",エントリー!$AT64="△"),エントリー!N64,""))</f>
        <v/>
      </c>
      <c r="N59" s="77" t="str">
        <f>IF(AND(OR(エントリー!$AT64="○",エントリー!$AT64="△"),エントリー!O64=""),"",IF(OR(エントリー!$AT64="○",エントリー!$AT64="△"),エントリー!O64,""))</f>
        <v/>
      </c>
      <c r="O59" s="52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76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s="53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s="53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8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s="26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>
      <c r="A60" s="74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75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7" t="str">
        <f>IF(AND(OR(エントリー!$AT65="○",エントリー!$AT65="△"),エントリー!M65=""),"",IF(OR(エントリー!$AT65="○",エントリー!$AT65="△"),エントリー!M65,""))</f>
        <v/>
      </c>
      <c r="M60" s="77" t="str">
        <f>IF(AND(OR(エントリー!$AT65="○",エントリー!$AT65="△"),エントリー!N65=""),"",IF(OR(エントリー!$AT65="○",エントリー!$AT65="△"),エントリー!N65,""))</f>
        <v/>
      </c>
      <c r="N60" s="77" t="str">
        <f>IF(AND(OR(エントリー!$AT65="○",エントリー!$AT65="△"),エントリー!O65=""),"",IF(OR(エントリー!$AT65="○",エントリー!$AT65="△"),エントリー!O65,""))</f>
        <v/>
      </c>
      <c r="O60" s="52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76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s="53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s="53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8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s="26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>
      <c r="A61" s="74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75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7" t="str">
        <f>IF(AND(OR(エントリー!$AT66="○",エントリー!$AT66="△"),エントリー!M66=""),"",IF(OR(エントリー!$AT66="○",エントリー!$AT66="△"),エントリー!M66,""))</f>
        <v/>
      </c>
      <c r="M61" s="77" t="str">
        <f>IF(AND(OR(エントリー!$AT66="○",エントリー!$AT66="△"),エントリー!N66=""),"",IF(OR(エントリー!$AT66="○",エントリー!$AT66="△"),エントリー!N66,""))</f>
        <v/>
      </c>
      <c r="N61" s="77" t="str">
        <f>IF(AND(OR(エントリー!$AT66="○",エントリー!$AT66="△"),エントリー!O66=""),"",IF(OR(エントリー!$AT66="○",エントリー!$AT66="△"),エントリー!O66,""))</f>
        <v/>
      </c>
      <c r="O61" s="52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76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s="53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s="53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8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s="26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>
      <c r="A62" s="74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75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7" t="str">
        <f>IF(AND(OR(エントリー!$AT67="○",エントリー!$AT67="△"),エントリー!M67=""),"",IF(OR(エントリー!$AT67="○",エントリー!$AT67="△"),エントリー!M67,""))</f>
        <v/>
      </c>
      <c r="M62" s="77" t="str">
        <f>IF(AND(OR(エントリー!$AT67="○",エントリー!$AT67="△"),エントリー!N67=""),"",IF(OR(エントリー!$AT67="○",エントリー!$AT67="△"),エントリー!N67,""))</f>
        <v/>
      </c>
      <c r="N62" s="77" t="str">
        <f>IF(AND(OR(エントリー!$AT67="○",エントリー!$AT67="△"),エントリー!O67=""),"",IF(OR(エントリー!$AT67="○",エントリー!$AT67="△"),エントリー!O67,""))</f>
        <v/>
      </c>
      <c r="O62" s="52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76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s="53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s="53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8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s="26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>
      <c r="A63" s="74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75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7" t="str">
        <f>IF(AND(OR(エントリー!$AT68="○",エントリー!$AT68="△"),エントリー!M68=""),"",IF(OR(エントリー!$AT68="○",エントリー!$AT68="△"),エントリー!M68,""))</f>
        <v/>
      </c>
      <c r="M63" s="77" t="str">
        <f>IF(AND(OR(エントリー!$AT68="○",エントリー!$AT68="△"),エントリー!N68=""),"",IF(OR(エントリー!$AT68="○",エントリー!$AT68="△"),エントリー!N68,""))</f>
        <v/>
      </c>
      <c r="N63" s="77" t="str">
        <f>IF(AND(OR(エントリー!$AT68="○",エントリー!$AT68="△"),エントリー!O68=""),"",IF(OR(エントリー!$AT68="○",エントリー!$AT68="△"),エントリー!O68,""))</f>
        <v/>
      </c>
      <c r="O63" s="52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76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s="53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s="53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8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s="26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>
      <c r="A64" s="74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75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7" t="str">
        <f>IF(AND(OR(エントリー!$AT69="○",エントリー!$AT69="△"),エントリー!M69=""),"",IF(OR(エントリー!$AT69="○",エントリー!$AT69="△"),エントリー!M69,""))</f>
        <v/>
      </c>
      <c r="M64" s="77" t="str">
        <f>IF(AND(OR(エントリー!$AT69="○",エントリー!$AT69="△"),エントリー!N69=""),"",IF(OR(エントリー!$AT69="○",エントリー!$AT69="△"),エントリー!N69,""))</f>
        <v/>
      </c>
      <c r="N64" s="77" t="str">
        <f>IF(AND(OR(エントリー!$AT69="○",エントリー!$AT69="△"),エントリー!O69=""),"",IF(OR(エントリー!$AT69="○",エントリー!$AT69="△"),エントリー!O69,""))</f>
        <v/>
      </c>
      <c r="O64" s="52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76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s="53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s="53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8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s="26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>
      <c r="A65" s="74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75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7" t="str">
        <f>IF(AND(OR(エントリー!$AT70="○",エントリー!$AT70="△"),エントリー!M70=""),"",IF(OR(エントリー!$AT70="○",エントリー!$AT70="△"),エントリー!M70,""))</f>
        <v/>
      </c>
      <c r="M65" s="77" t="str">
        <f>IF(AND(OR(エントリー!$AT70="○",エントリー!$AT70="△"),エントリー!N70=""),"",IF(OR(エントリー!$AT70="○",エントリー!$AT70="△"),エントリー!N70,""))</f>
        <v/>
      </c>
      <c r="N65" s="77" t="str">
        <f>IF(AND(OR(エントリー!$AT70="○",エントリー!$AT70="△"),エントリー!O70=""),"",IF(OR(エントリー!$AT70="○",エントリー!$AT70="△"),エントリー!O70,""))</f>
        <v/>
      </c>
      <c r="O65" s="52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76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s="53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s="53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8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s="26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>
      <c r="A66" s="74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75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7" t="str">
        <f>IF(AND(OR(エントリー!$AT71="○",エントリー!$AT71="△"),エントリー!M71=""),"",IF(OR(エントリー!$AT71="○",エントリー!$AT71="△"),エントリー!M71,""))</f>
        <v/>
      </c>
      <c r="M66" s="77" t="str">
        <f>IF(AND(OR(エントリー!$AT71="○",エントリー!$AT71="△"),エントリー!N71=""),"",IF(OR(エントリー!$AT71="○",エントリー!$AT71="△"),エントリー!N71,""))</f>
        <v/>
      </c>
      <c r="N66" s="77" t="str">
        <f>IF(AND(OR(エントリー!$AT71="○",エントリー!$AT71="△"),エントリー!O71=""),"",IF(OR(エントリー!$AT71="○",エントリー!$AT71="△"),エントリー!O71,""))</f>
        <v/>
      </c>
      <c r="O66" s="52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76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s="53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s="53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8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s="2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>
      <c r="A67" s="74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75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7" t="str">
        <f>IF(AND(OR(エントリー!$AT72="○",エントリー!$AT72="△"),エントリー!M72=""),"",IF(OR(エントリー!$AT72="○",エントリー!$AT72="△"),エントリー!M72,""))</f>
        <v/>
      </c>
      <c r="M67" s="77" t="str">
        <f>IF(AND(OR(エントリー!$AT72="○",エントリー!$AT72="△"),エントリー!N72=""),"",IF(OR(エントリー!$AT72="○",エントリー!$AT72="△"),エントリー!N72,""))</f>
        <v/>
      </c>
      <c r="N67" s="77" t="str">
        <f>IF(AND(OR(エントリー!$AT72="○",エントリー!$AT72="△"),エントリー!O72=""),"",IF(OR(エントリー!$AT72="○",エントリー!$AT72="△"),エントリー!O72,""))</f>
        <v/>
      </c>
      <c r="O67" s="52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76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s="53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s="53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8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s="26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>
      <c r="A68" s="74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75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7" t="str">
        <f>IF(AND(OR(エントリー!$AT73="○",エントリー!$AT73="△"),エントリー!M73=""),"",IF(OR(エントリー!$AT73="○",エントリー!$AT73="△"),エントリー!M73,""))</f>
        <v/>
      </c>
      <c r="M68" s="77" t="str">
        <f>IF(AND(OR(エントリー!$AT73="○",エントリー!$AT73="△"),エントリー!N73=""),"",IF(OR(エントリー!$AT73="○",エントリー!$AT73="△"),エントリー!N73,""))</f>
        <v/>
      </c>
      <c r="N68" s="77" t="str">
        <f>IF(AND(OR(エントリー!$AT73="○",エントリー!$AT73="△"),エントリー!O73=""),"",IF(OR(エントリー!$AT73="○",エントリー!$AT73="△"),エントリー!O73,""))</f>
        <v/>
      </c>
      <c r="O68" s="52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76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s="53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s="53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8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s="26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>
      <c r="A69" s="74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75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7" t="str">
        <f>IF(AND(OR(エントリー!$AT74="○",エントリー!$AT74="△"),エントリー!M74=""),"",IF(OR(エントリー!$AT74="○",エントリー!$AT74="△"),エントリー!M74,""))</f>
        <v/>
      </c>
      <c r="M69" s="77" t="str">
        <f>IF(AND(OR(エントリー!$AT74="○",エントリー!$AT74="△"),エントリー!N74=""),"",IF(OR(エントリー!$AT74="○",エントリー!$AT74="△"),エントリー!N74,""))</f>
        <v/>
      </c>
      <c r="N69" s="77" t="str">
        <f>IF(AND(OR(エントリー!$AT74="○",エントリー!$AT74="△"),エントリー!O74=""),"",IF(OR(エントリー!$AT74="○",エントリー!$AT74="△"),エントリー!O74,""))</f>
        <v/>
      </c>
      <c r="O69" s="52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76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s="53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s="53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8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s="26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>
      <c r="A70" s="74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75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7" t="str">
        <f>IF(AND(OR(エントリー!$AT75="○",エントリー!$AT75="△"),エントリー!M75=""),"",IF(OR(エントリー!$AT75="○",エントリー!$AT75="△"),エントリー!M75,""))</f>
        <v/>
      </c>
      <c r="M70" s="77" t="str">
        <f>IF(AND(OR(エントリー!$AT75="○",エントリー!$AT75="△"),エントリー!N75=""),"",IF(OR(エントリー!$AT75="○",エントリー!$AT75="△"),エントリー!N75,""))</f>
        <v/>
      </c>
      <c r="N70" s="77" t="str">
        <f>IF(AND(OR(エントリー!$AT75="○",エントリー!$AT75="△"),エントリー!O75=""),"",IF(OR(エントリー!$AT75="○",エントリー!$AT75="△"),エントリー!O75,""))</f>
        <v/>
      </c>
      <c r="O70" s="52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76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s="53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s="53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8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s="26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>
      <c r="A71" s="74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75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7" t="str">
        <f>IF(AND(OR(エントリー!$AT76="○",エントリー!$AT76="△"),エントリー!M76=""),"",IF(OR(エントリー!$AT76="○",エントリー!$AT76="△"),エントリー!M76,""))</f>
        <v/>
      </c>
      <c r="M71" s="77" t="str">
        <f>IF(AND(OR(エントリー!$AT76="○",エントリー!$AT76="△"),エントリー!N76=""),"",IF(OR(エントリー!$AT76="○",エントリー!$AT76="△"),エントリー!N76,""))</f>
        <v/>
      </c>
      <c r="N71" s="77" t="str">
        <f>IF(AND(OR(エントリー!$AT76="○",エントリー!$AT76="△"),エントリー!O76=""),"",IF(OR(エントリー!$AT76="○",エントリー!$AT76="△"),エントリー!O76,""))</f>
        <v/>
      </c>
      <c r="O71" s="52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76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s="53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s="53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8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s="26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>
      <c r="A72" s="74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75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7" t="str">
        <f>IF(AND(OR(エントリー!$AT77="○",エントリー!$AT77="△"),エントリー!M77=""),"",IF(OR(エントリー!$AT77="○",エントリー!$AT77="△"),エントリー!M77,""))</f>
        <v/>
      </c>
      <c r="M72" s="77" t="str">
        <f>IF(AND(OR(エントリー!$AT77="○",エントリー!$AT77="△"),エントリー!N77=""),"",IF(OR(エントリー!$AT77="○",エントリー!$AT77="△"),エントリー!N77,""))</f>
        <v/>
      </c>
      <c r="N72" s="77" t="str">
        <f>IF(AND(OR(エントリー!$AT77="○",エントリー!$AT77="△"),エントリー!O77=""),"",IF(OR(エントリー!$AT77="○",エントリー!$AT77="△"),エントリー!O77,""))</f>
        <v/>
      </c>
      <c r="O72" s="52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76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s="53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s="53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8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s="26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>
      <c r="A73" s="74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75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7" t="str">
        <f>IF(AND(OR(エントリー!$AT78="○",エントリー!$AT78="△"),エントリー!M78=""),"",IF(OR(エントリー!$AT78="○",エントリー!$AT78="△"),エントリー!M78,""))</f>
        <v/>
      </c>
      <c r="M73" s="77" t="str">
        <f>IF(AND(OR(エントリー!$AT78="○",エントリー!$AT78="△"),エントリー!N78=""),"",IF(OR(エントリー!$AT78="○",エントリー!$AT78="△"),エントリー!N78,""))</f>
        <v/>
      </c>
      <c r="N73" s="77" t="str">
        <f>IF(AND(OR(エントリー!$AT78="○",エントリー!$AT78="△"),エントリー!O78=""),"",IF(OR(エントリー!$AT78="○",エントリー!$AT78="△"),エントリー!O78,""))</f>
        <v/>
      </c>
      <c r="O73" s="52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76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s="53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s="53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8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s="26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>
      <c r="A74" s="74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75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7" t="str">
        <f>IF(AND(OR(エントリー!$AT79="○",エントリー!$AT79="△"),エントリー!M79=""),"",IF(OR(エントリー!$AT79="○",エントリー!$AT79="△"),エントリー!M79,""))</f>
        <v/>
      </c>
      <c r="M74" s="77" t="str">
        <f>IF(AND(OR(エントリー!$AT79="○",エントリー!$AT79="△"),エントリー!N79=""),"",IF(OR(エントリー!$AT79="○",エントリー!$AT79="△"),エントリー!N79,""))</f>
        <v/>
      </c>
      <c r="N74" s="77" t="str">
        <f>IF(AND(OR(エントリー!$AT79="○",エントリー!$AT79="△"),エントリー!O79=""),"",IF(OR(エントリー!$AT79="○",エントリー!$AT79="△"),エントリー!O79,""))</f>
        <v/>
      </c>
      <c r="O74" s="52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76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s="53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s="53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8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s="26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>
      <c r="A75" s="74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75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7" t="str">
        <f>IF(AND(OR(エントリー!$AT80="○",エントリー!$AT80="△"),エントリー!M80=""),"",IF(OR(エントリー!$AT80="○",エントリー!$AT80="△"),エントリー!M80,""))</f>
        <v/>
      </c>
      <c r="M75" s="77" t="str">
        <f>IF(AND(OR(エントリー!$AT80="○",エントリー!$AT80="△"),エントリー!N80=""),"",IF(OR(エントリー!$AT80="○",エントリー!$AT80="△"),エントリー!N80,""))</f>
        <v/>
      </c>
      <c r="N75" s="77" t="str">
        <f>IF(AND(OR(エントリー!$AT80="○",エントリー!$AT80="△"),エントリー!O80=""),"",IF(OR(エントリー!$AT80="○",エントリー!$AT80="△"),エントリー!O80,""))</f>
        <v/>
      </c>
      <c r="O75" s="52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76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s="53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s="53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8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s="26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>
      <c r="AJ76" s="51"/>
    </row>
    <row r="77" spans="1:37">
      <c r="AJ77" s="51"/>
    </row>
    <row r="78" spans="1:37">
      <c r="AJ78" s="51"/>
    </row>
    <row r="79" spans="1:37">
      <c r="AJ79" s="51"/>
    </row>
    <row r="80" spans="1:37">
      <c r="AJ80" s="51"/>
    </row>
    <row r="81" spans="36:36">
      <c r="AJ81" s="51"/>
    </row>
    <row r="82" spans="36:36">
      <c r="AJ82" s="51"/>
    </row>
    <row r="83" spans="36:36">
      <c r="AJ83" s="51"/>
    </row>
    <row r="84" spans="36:36">
      <c r="AJ84" s="51"/>
    </row>
    <row r="85" spans="36:36">
      <c r="AJ85" s="51"/>
    </row>
    <row r="86" spans="36:36">
      <c r="AJ86" s="51"/>
    </row>
    <row r="87" spans="36:36">
      <c r="AJ87" s="51"/>
    </row>
    <row r="88" spans="36:36">
      <c r="AJ88" s="51"/>
    </row>
    <row r="89" spans="36:36">
      <c r="AJ89" s="51"/>
    </row>
    <row r="90" spans="36:36">
      <c r="AJ90" s="51"/>
    </row>
    <row r="91" spans="36:36">
      <c r="AJ91" s="51"/>
    </row>
    <row r="92" spans="36:36">
      <c r="AJ92" s="51"/>
    </row>
    <row r="93" spans="36:36">
      <c r="AJ93" s="51"/>
    </row>
    <row r="94" spans="36:36">
      <c r="AJ94" s="51"/>
    </row>
    <row r="95" spans="36:36">
      <c r="AJ95" s="51"/>
    </row>
    <row r="96" spans="36:36">
      <c r="AJ96" s="51"/>
    </row>
    <row r="97" spans="36:36">
      <c r="AJ97" s="51"/>
    </row>
    <row r="98" spans="36:36">
      <c r="AJ98" s="51"/>
    </row>
    <row r="99" spans="36:36">
      <c r="AJ99" s="51"/>
    </row>
    <row r="100" spans="36:36">
      <c r="AJ100" s="51"/>
    </row>
    <row r="101" spans="36:36">
      <c r="AJ101" s="51"/>
    </row>
    <row r="102" spans="36:36">
      <c r="AJ102" s="51"/>
    </row>
    <row r="103" spans="36:36">
      <c r="AJ103" s="51"/>
    </row>
    <row r="104" spans="36:36">
      <c r="AJ104" s="51"/>
    </row>
    <row r="105" spans="36:36">
      <c r="AJ105" s="51"/>
    </row>
    <row r="106" spans="36:36">
      <c r="AJ106" s="51"/>
    </row>
    <row r="107" spans="36:36">
      <c r="AJ107" s="51"/>
    </row>
    <row r="108" spans="36:36">
      <c r="AJ108" s="51"/>
    </row>
    <row r="109" spans="36:36">
      <c r="AJ109" s="51"/>
    </row>
    <row r="110" spans="36:36">
      <c r="AJ110" s="51"/>
    </row>
    <row r="111" spans="36:36">
      <c r="AJ111" s="51"/>
    </row>
    <row r="112" spans="36:36">
      <c r="AJ112" s="51"/>
    </row>
    <row r="113" spans="36:36">
      <c r="AJ113" s="51"/>
    </row>
    <row r="114" spans="36:36">
      <c r="AJ114" s="51"/>
    </row>
    <row r="115" spans="36:36">
      <c r="AJ115" s="51"/>
    </row>
    <row r="116" spans="36:36">
      <c r="AJ116" s="51"/>
    </row>
    <row r="117" spans="36:36">
      <c r="AJ117" s="51"/>
    </row>
    <row r="118" spans="36:36">
      <c r="AJ118" s="51"/>
    </row>
    <row r="119" spans="36:36">
      <c r="AJ119" s="51"/>
    </row>
    <row r="120" spans="36:36">
      <c r="AJ120" s="51"/>
    </row>
    <row r="121" spans="36:36">
      <c r="AJ121" s="51"/>
    </row>
    <row r="122" spans="36:36">
      <c r="AJ122" s="51"/>
    </row>
    <row r="123" spans="36:36">
      <c r="AJ123" s="51"/>
    </row>
    <row r="124" spans="36:36">
      <c r="AJ124" s="51"/>
    </row>
    <row r="125" spans="36:36">
      <c r="AJ125" s="51"/>
    </row>
    <row r="126" spans="36:36">
      <c r="AJ126" s="51"/>
    </row>
    <row r="127" spans="36:36">
      <c r="AJ127" s="51"/>
    </row>
    <row r="128" spans="36:36">
      <c r="AJ128" s="51"/>
    </row>
    <row r="129" spans="36:36">
      <c r="AJ129" s="51"/>
    </row>
    <row r="130" spans="36:36">
      <c r="AJ130" s="51"/>
    </row>
    <row r="131" spans="36:36">
      <c r="AJ131" s="51"/>
    </row>
    <row r="132" spans="36:36">
      <c r="AJ132" s="51"/>
    </row>
    <row r="133" spans="36:36">
      <c r="AJ133" s="51"/>
    </row>
    <row r="134" spans="36:36">
      <c r="AJ134" s="51"/>
    </row>
    <row r="135" spans="36:36">
      <c r="AJ135" s="51"/>
    </row>
    <row r="136" spans="36:36">
      <c r="AJ136" s="51"/>
    </row>
    <row r="137" spans="36:36">
      <c r="AJ137" s="51"/>
    </row>
    <row r="138" spans="36:36">
      <c r="AJ138" s="51"/>
    </row>
    <row r="139" spans="36:36">
      <c r="AJ139" s="51"/>
    </row>
    <row r="140" spans="36:36">
      <c r="AJ140" s="51"/>
    </row>
    <row r="141" spans="36:36">
      <c r="AJ141" s="51"/>
    </row>
    <row r="142" spans="36:36">
      <c r="AJ142" s="51"/>
    </row>
    <row r="143" spans="36:36">
      <c r="AJ143" s="51"/>
    </row>
    <row r="144" spans="36:36">
      <c r="AJ144" s="51"/>
    </row>
    <row r="145" spans="36:36">
      <c r="AJ145" s="51"/>
    </row>
    <row r="146" spans="36:36">
      <c r="AJ146" s="51"/>
    </row>
    <row r="147" spans="36:36">
      <c r="AJ147" s="51"/>
    </row>
    <row r="148" spans="36:36">
      <c r="AJ148" s="51"/>
    </row>
    <row r="149" spans="36:36">
      <c r="AJ149" s="51"/>
    </row>
    <row r="150" spans="36:36">
      <c r="AJ150" s="51"/>
    </row>
    <row r="151" spans="36:36">
      <c r="AJ151" s="51"/>
    </row>
    <row r="152" spans="36:36">
      <c r="AJ152" s="51"/>
    </row>
    <row r="153" spans="36:36">
      <c r="AJ153" s="51"/>
    </row>
    <row r="154" spans="36:36">
      <c r="AJ154" s="51"/>
    </row>
    <row r="155" spans="36:36">
      <c r="AJ155" s="51"/>
    </row>
    <row r="156" spans="36:36">
      <c r="AJ156" s="51"/>
    </row>
    <row r="157" spans="36:36">
      <c r="AJ157" s="51"/>
    </row>
    <row r="158" spans="36:36">
      <c r="AJ158" s="51"/>
    </row>
    <row r="159" spans="36:36">
      <c r="AJ159" s="51"/>
    </row>
    <row r="160" spans="36:36">
      <c r="AJ160" s="51"/>
    </row>
    <row r="161" spans="36:36">
      <c r="AJ161" s="51"/>
    </row>
    <row r="162" spans="36:36">
      <c r="AJ162" s="51"/>
    </row>
    <row r="163" spans="36:36">
      <c r="AJ163" s="51"/>
    </row>
    <row r="164" spans="36:36">
      <c r="AJ164" s="51"/>
    </row>
    <row r="165" spans="36:36">
      <c r="AJ165" s="51"/>
    </row>
    <row r="166" spans="36:36">
      <c r="AJ166" s="51"/>
    </row>
    <row r="167" spans="36:36">
      <c r="AJ167" s="51"/>
    </row>
    <row r="168" spans="36:36">
      <c r="AJ168" s="51"/>
    </row>
    <row r="169" spans="36:36">
      <c r="AJ169" s="51"/>
    </row>
    <row r="170" spans="36:36">
      <c r="AJ170" s="51"/>
    </row>
    <row r="171" spans="36:36">
      <c r="AJ171" s="51"/>
    </row>
    <row r="172" spans="36:36">
      <c r="AJ172" s="51"/>
    </row>
    <row r="173" spans="36:36">
      <c r="AJ173" s="51"/>
    </row>
    <row r="174" spans="36:36">
      <c r="AJ174" s="51"/>
    </row>
    <row r="175" spans="36:36">
      <c r="AJ175" s="51"/>
    </row>
    <row r="176" spans="36:36">
      <c r="AJ176" s="51"/>
    </row>
    <row r="177" spans="36:36">
      <c r="AJ177" s="51"/>
    </row>
    <row r="178" spans="36:36">
      <c r="AJ178" s="51"/>
    </row>
    <row r="179" spans="36:36">
      <c r="AJ179" s="51"/>
    </row>
    <row r="180" spans="36:36">
      <c r="AJ180" s="51"/>
    </row>
    <row r="181" spans="36:36">
      <c r="AJ181" s="51"/>
    </row>
    <row r="182" spans="36:36">
      <c r="AJ182" s="51"/>
    </row>
    <row r="183" spans="36:36">
      <c r="AJ183" s="51"/>
    </row>
    <row r="184" spans="36:36">
      <c r="AJ184" s="51"/>
    </row>
    <row r="185" spans="36:36">
      <c r="AJ185" s="51"/>
    </row>
    <row r="186" spans="36:36">
      <c r="AJ186" s="51"/>
    </row>
    <row r="187" spans="36:36">
      <c r="AJ187" s="51"/>
    </row>
    <row r="188" spans="36:36">
      <c r="AJ188" s="51"/>
    </row>
    <row r="189" spans="36:36">
      <c r="AJ189" s="51"/>
    </row>
    <row r="190" spans="36:36">
      <c r="AJ190" s="51"/>
    </row>
    <row r="191" spans="36:36">
      <c r="AJ191" s="51"/>
    </row>
    <row r="192" spans="36:36">
      <c r="AJ192" s="51"/>
    </row>
    <row r="193" spans="36:36">
      <c r="AJ193" s="51"/>
    </row>
    <row r="194" spans="36:36">
      <c r="AJ194" s="51"/>
    </row>
    <row r="195" spans="36:36">
      <c r="AJ195" s="51"/>
    </row>
    <row r="196" spans="36:36">
      <c r="AJ196" s="51"/>
    </row>
    <row r="197" spans="36:36">
      <c r="AJ197" s="51"/>
    </row>
    <row r="198" spans="36:36">
      <c r="AJ198" s="51"/>
    </row>
    <row r="199" spans="36:36">
      <c r="AJ199" s="51"/>
    </row>
    <row r="200" spans="36:36">
      <c r="AJ200" s="51"/>
    </row>
    <row r="201" spans="36:36">
      <c r="AJ201" s="51"/>
    </row>
    <row r="202" spans="36:36">
      <c r="AJ202" s="51"/>
    </row>
    <row r="203" spans="36:36">
      <c r="AJ203" s="51"/>
    </row>
    <row r="204" spans="36:36">
      <c r="AJ204" s="51"/>
    </row>
    <row r="205" spans="36:36">
      <c r="AJ205" s="51"/>
    </row>
    <row r="206" spans="36:36">
      <c r="AJ206" s="51"/>
    </row>
    <row r="207" spans="36:36">
      <c r="AJ207" s="51"/>
    </row>
    <row r="208" spans="36:36">
      <c r="AJ208" s="51"/>
    </row>
    <row r="209" spans="36:36">
      <c r="AJ209" s="51"/>
    </row>
    <row r="210" spans="36:36">
      <c r="AJ210" s="51"/>
    </row>
    <row r="211" spans="36:36">
      <c r="AJ211" s="51"/>
    </row>
    <row r="212" spans="36:36">
      <c r="AJ212" s="51"/>
    </row>
    <row r="213" spans="36:36">
      <c r="AJ213" s="51"/>
    </row>
    <row r="214" spans="36:36">
      <c r="AJ214" s="51"/>
    </row>
    <row r="215" spans="36:36">
      <c r="AJ215" s="51"/>
    </row>
    <row r="216" spans="36:36">
      <c r="AJ216" s="51"/>
    </row>
    <row r="217" spans="36:36">
      <c r="AJ217" s="51"/>
    </row>
    <row r="218" spans="36:36">
      <c r="AJ218" s="51"/>
    </row>
    <row r="219" spans="36:36">
      <c r="AJ219" s="51"/>
    </row>
    <row r="220" spans="36:36">
      <c r="AJ220" s="51"/>
    </row>
    <row r="221" spans="36:36">
      <c r="AJ221" s="51"/>
    </row>
    <row r="222" spans="36:36">
      <c r="AJ222" s="51"/>
    </row>
    <row r="223" spans="36:36">
      <c r="AJ223" s="51"/>
    </row>
    <row r="224" spans="36:36">
      <c r="AJ224" s="51"/>
    </row>
    <row r="225" spans="36:36">
      <c r="AJ225" s="51"/>
    </row>
    <row r="226" spans="36:36">
      <c r="AJ226" s="51"/>
    </row>
    <row r="227" spans="36:36">
      <c r="AJ227" s="51"/>
    </row>
    <row r="228" spans="36:36">
      <c r="AJ228" s="51"/>
    </row>
    <row r="229" spans="36:36">
      <c r="AJ229" s="51"/>
    </row>
    <row r="230" spans="36:36">
      <c r="AJ230" s="51"/>
    </row>
    <row r="231" spans="36:36">
      <c r="AJ231" s="51"/>
    </row>
    <row r="232" spans="36:36">
      <c r="AJ232" s="51"/>
    </row>
    <row r="233" spans="36:36">
      <c r="AJ233" s="51"/>
    </row>
    <row r="234" spans="36:36">
      <c r="AJ234" s="51"/>
    </row>
    <row r="235" spans="36:36">
      <c r="AJ235" s="51"/>
    </row>
    <row r="236" spans="36:36">
      <c r="AJ236" s="51"/>
    </row>
    <row r="237" spans="36:36">
      <c r="AJ237" s="51"/>
    </row>
    <row r="238" spans="36:36">
      <c r="AJ238" s="51"/>
    </row>
    <row r="239" spans="36:36">
      <c r="AJ239" s="51"/>
    </row>
    <row r="240" spans="36:36">
      <c r="AJ240" s="51"/>
    </row>
    <row r="241" spans="36:36">
      <c r="AJ241" s="51"/>
    </row>
    <row r="242" spans="36:36">
      <c r="AJ242" s="51"/>
    </row>
    <row r="243" spans="36:36">
      <c r="AJ243" s="51"/>
    </row>
    <row r="244" spans="36:36">
      <c r="AJ244" s="51"/>
    </row>
    <row r="245" spans="36:36">
      <c r="AJ245" s="51"/>
    </row>
    <row r="246" spans="36:36">
      <c r="AJ246" s="51"/>
    </row>
    <row r="247" spans="36:36">
      <c r="AJ247" s="51"/>
    </row>
    <row r="248" spans="36:36">
      <c r="AJ248" s="51"/>
    </row>
    <row r="249" spans="36:36">
      <c r="AJ249" s="51"/>
    </row>
    <row r="250" spans="36:36">
      <c r="AJ250" s="51"/>
    </row>
    <row r="251" spans="36:36">
      <c r="AJ251" s="51"/>
    </row>
    <row r="252" spans="36:36">
      <c r="AJ252" s="51"/>
    </row>
    <row r="253" spans="36:36">
      <c r="AJ253" s="51"/>
    </row>
    <row r="254" spans="36:36">
      <c r="AJ254" s="51"/>
    </row>
    <row r="255" spans="36:36">
      <c r="AJ255" s="51"/>
    </row>
    <row r="256" spans="36:36">
      <c r="AJ256" s="51"/>
    </row>
    <row r="257" spans="36:36">
      <c r="AJ257" s="51"/>
    </row>
    <row r="258" spans="36:36">
      <c r="AJ258" s="51"/>
    </row>
    <row r="259" spans="36:36">
      <c r="AJ259" s="51"/>
    </row>
    <row r="260" spans="36:36">
      <c r="AJ260" s="51"/>
    </row>
    <row r="261" spans="36:36">
      <c r="AJ261" s="51"/>
    </row>
    <row r="262" spans="36:36">
      <c r="AJ262" s="51"/>
    </row>
    <row r="263" spans="36:36">
      <c r="AJ263" s="51"/>
    </row>
    <row r="264" spans="36:36">
      <c r="AJ264" s="51"/>
    </row>
    <row r="265" spans="36:36">
      <c r="AJ265" s="51"/>
    </row>
    <row r="266" spans="36:36">
      <c r="AJ266" s="51"/>
    </row>
    <row r="267" spans="36:36">
      <c r="AJ267" s="51"/>
    </row>
    <row r="268" spans="36:36">
      <c r="AJ268" s="51"/>
    </row>
    <row r="269" spans="36:36">
      <c r="AJ269" s="51"/>
    </row>
    <row r="270" spans="36:36">
      <c r="AJ270" s="51"/>
    </row>
    <row r="271" spans="36:36">
      <c r="AJ271" s="51"/>
    </row>
    <row r="272" spans="36:36">
      <c r="AJ272" s="51"/>
    </row>
    <row r="273" spans="36:36">
      <c r="AJ273" s="51"/>
    </row>
    <row r="274" spans="36:36">
      <c r="AJ274" s="51"/>
    </row>
    <row r="275" spans="36:36">
      <c r="AJ275" s="51"/>
    </row>
    <row r="276" spans="36:36">
      <c r="AJ276" s="51"/>
    </row>
    <row r="277" spans="36:36">
      <c r="AJ277" s="51"/>
    </row>
    <row r="278" spans="36:36">
      <c r="AJ278" s="51"/>
    </row>
    <row r="279" spans="36:36">
      <c r="AJ279" s="51"/>
    </row>
    <row r="280" spans="36:36">
      <c r="AJ280" s="51"/>
    </row>
    <row r="281" spans="36:36">
      <c r="AJ281" s="51"/>
    </row>
    <row r="282" spans="36:36">
      <c r="AJ282" s="51"/>
    </row>
    <row r="283" spans="36:36">
      <c r="AJ283" s="51"/>
    </row>
    <row r="284" spans="36:36">
      <c r="AJ284" s="51"/>
    </row>
    <row r="285" spans="36:36">
      <c r="AJ285" s="51"/>
    </row>
    <row r="286" spans="36:36">
      <c r="AJ286" s="51"/>
    </row>
    <row r="287" spans="36:36">
      <c r="AJ287" s="51"/>
    </row>
    <row r="288" spans="36:36">
      <c r="AJ288" s="51"/>
    </row>
    <row r="289" spans="36:36">
      <c r="AJ289" s="51"/>
    </row>
    <row r="290" spans="36:36">
      <c r="AJ290" s="51"/>
    </row>
    <row r="291" spans="36:36">
      <c r="AJ291" s="51"/>
    </row>
    <row r="292" spans="36:36">
      <c r="AJ292" s="51"/>
    </row>
    <row r="293" spans="36:36">
      <c r="AJ293" s="51"/>
    </row>
    <row r="294" spans="36:36">
      <c r="AJ294" s="51"/>
    </row>
    <row r="295" spans="36:36">
      <c r="AJ295" s="51"/>
    </row>
    <row r="296" spans="36:36">
      <c r="AJ296" s="51"/>
    </row>
    <row r="297" spans="36:36">
      <c r="AJ297" s="51"/>
    </row>
    <row r="298" spans="36:36">
      <c r="AJ298" s="51"/>
    </row>
    <row r="299" spans="36:36">
      <c r="AJ299" s="51"/>
    </row>
    <row r="300" spans="36:36">
      <c r="AJ300" s="51"/>
    </row>
    <row r="301" spans="36:36">
      <c r="AJ301" s="51"/>
    </row>
    <row r="302" spans="36:36">
      <c r="AJ302" s="51"/>
    </row>
    <row r="303" spans="36:36">
      <c r="AJ303" s="51"/>
    </row>
    <row r="304" spans="36:36">
      <c r="AJ304" s="51"/>
    </row>
    <row r="305" spans="36:36">
      <c r="AJ305" s="51"/>
    </row>
    <row r="306" spans="36:36">
      <c r="AJ306" s="51"/>
    </row>
    <row r="307" spans="36:36">
      <c r="AJ307" s="51"/>
    </row>
    <row r="308" spans="36:36">
      <c r="AJ308" s="51"/>
    </row>
    <row r="309" spans="36:36">
      <c r="AJ309" s="51"/>
    </row>
    <row r="310" spans="36:36">
      <c r="AJ310" s="51"/>
    </row>
    <row r="311" spans="36:36">
      <c r="AJ311" s="51"/>
    </row>
    <row r="312" spans="36:36">
      <c r="AJ312" s="51"/>
    </row>
    <row r="313" spans="36:36">
      <c r="AJ313" s="51"/>
    </row>
    <row r="314" spans="36:36">
      <c r="AJ314" s="51"/>
    </row>
    <row r="315" spans="36:36">
      <c r="AJ315" s="51"/>
    </row>
    <row r="316" spans="36:36">
      <c r="AJ316" s="51"/>
    </row>
    <row r="317" spans="36:36">
      <c r="AJ317" s="51"/>
    </row>
    <row r="318" spans="36:36">
      <c r="AJ318" s="51"/>
    </row>
    <row r="319" spans="36:36">
      <c r="AJ319" s="51"/>
    </row>
    <row r="320" spans="36:36">
      <c r="AJ320" s="51"/>
    </row>
    <row r="321" spans="36:36">
      <c r="AJ321" s="51"/>
    </row>
    <row r="322" spans="36:36">
      <c r="AJ322" s="51"/>
    </row>
    <row r="323" spans="36:36">
      <c r="AJ323" s="51"/>
    </row>
    <row r="324" spans="36:36">
      <c r="AJ324" s="51"/>
    </row>
    <row r="325" spans="36:36">
      <c r="AJ325" s="51"/>
    </row>
    <row r="326" spans="36:36">
      <c r="AJ326" s="51"/>
    </row>
    <row r="327" spans="36:36">
      <c r="AJ327" s="51"/>
    </row>
    <row r="328" spans="36:36">
      <c r="AJ328" s="51"/>
    </row>
    <row r="329" spans="36:36">
      <c r="AJ329" s="51"/>
    </row>
    <row r="330" spans="36:36">
      <c r="AJ330" s="51"/>
    </row>
    <row r="331" spans="36:36">
      <c r="AJ331" s="51"/>
    </row>
    <row r="332" spans="36:36">
      <c r="AJ332" s="51"/>
    </row>
    <row r="333" spans="36:36">
      <c r="AJ333" s="51"/>
    </row>
    <row r="334" spans="36:36">
      <c r="AJ334" s="51"/>
    </row>
    <row r="335" spans="36:36">
      <c r="AJ335" s="51"/>
    </row>
    <row r="336" spans="36:36">
      <c r="AJ336" s="51"/>
    </row>
    <row r="337" spans="36:36">
      <c r="AJ337" s="51"/>
    </row>
    <row r="338" spans="36:36">
      <c r="AJ338" s="51"/>
    </row>
    <row r="339" spans="36:36">
      <c r="AJ339" s="51"/>
    </row>
    <row r="340" spans="36:36">
      <c r="AJ340" s="51"/>
    </row>
    <row r="341" spans="36:36">
      <c r="AJ341" s="51"/>
    </row>
    <row r="342" spans="36:36">
      <c r="AJ342" s="51"/>
    </row>
    <row r="343" spans="36:36">
      <c r="AJ343" s="51"/>
    </row>
    <row r="344" spans="36:36">
      <c r="AJ344" s="51"/>
    </row>
    <row r="345" spans="36:36">
      <c r="AJ345" s="51"/>
    </row>
    <row r="346" spans="36:36">
      <c r="AJ346" s="51"/>
    </row>
    <row r="347" spans="36:36">
      <c r="AJ347" s="51"/>
    </row>
    <row r="348" spans="36:36">
      <c r="AJ348" s="51"/>
    </row>
    <row r="349" spans="36:36">
      <c r="AJ349" s="51"/>
    </row>
    <row r="350" spans="36:36">
      <c r="AJ350" s="51"/>
    </row>
    <row r="351" spans="36:36">
      <c r="AJ351" s="51"/>
    </row>
    <row r="352" spans="36:36">
      <c r="AJ352" s="51"/>
    </row>
    <row r="353" spans="36:36">
      <c r="AJ353" s="51"/>
    </row>
    <row r="354" spans="36:36">
      <c r="AJ354" s="51"/>
    </row>
    <row r="355" spans="36:36">
      <c r="AJ355" s="51"/>
    </row>
    <row r="356" spans="36:36">
      <c r="AJ356" s="51"/>
    </row>
    <row r="357" spans="36:36">
      <c r="AJ357" s="51"/>
    </row>
    <row r="358" spans="36:36">
      <c r="AJ358" s="51"/>
    </row>
    <row r="359" spans="36:36">
      <c r="AJ359" s="51"/>
    </row>
    <row r="360" spans="36:36">
      <c r="AJ360" s="51"/>
    </row>
    <row r="361" spans="36:36">
      <c r="AJ361" s="51"/>
    </row>
    <row r="362" spans="36:36">
      <c r="AJ362" s="51"/>
    </row>
    <row r="363" spans="36:36">
      <c r="AJ363" s="51"/>
    </row>
    <row r="364" spans="36:36">
      <c r="AJ364" s="51"/>
    </row>
    <row r="365" spans="36:36">
      <c r="AJ365" s="51"/>
    </row>
    <row r="366" spans="36:36">
      <c r="AJ366" s="51"/>
    </row>
    <row r="367" spans="36:36">
      <c r="AJ367" s="51"/>
    </row>
    <row r="368" spans="36:36">
      <c r="AJ368" s="51"/>
    </row>
    <row r="369" spans="36:36">
      <c r="AJ369" s="51"/>
    </row>
    <row r="370" spans="36:36">
      <c r="AJ370" s="51"/>
    </row>
    <row r="371" spans="36:36">
      <c r="AJ371" s="51"/>
    </row>
    <row r="372" spans="36:36">
      <c r="AJ372" s="51"/>
    </row>
    <row r="373" spans="36:36">
      <c r="AJ373" s="51"/>
    </row>
    <row r="374" spans="36:36">
      <c r="AJ374" s="51"/>
    </row>
    <row r="375" spans="36:36">
      <c r="AJ375" s="51"/>
    </row>
    <row r="376" spans="36:36">
      <c r="AJ376" s="51"/>
    </row>
    <row r="377" spans="36:36">
      <c r="AJ377" s="51"/>
    </row>
    <row r="378" spans="36:36">
      <c r="AJ378" s="51"/>
    </row>
    <row r="379" spans="36:36">
      <c r="AJ379" s="51"/>
    </row>
    <row r="380" spans="36:36">
      <c r="AJ380" s="51"/>
    </row>
    <row r="381" spans="36:36">
      <c r="AJ381" s="51"/>
    </row>
    <row r="382" spans="36:36">
      <c r="AJ382" s="51"/>
    </row>
    <row r="383" spans="36:36">
      <c r="AJ383" s="51"/>
    </row>
    <row r="384" spans="36:36">
      <c r="AJ384" s="51"/>
    </row>
    <row r="385" spans="36:36">
      <c r="AJ385" s="51"/>
    </row>
    <row r="386" spans="36:36">
      <c r="AJ386" s="51"/>
    </row>
    <row r="387" spans="36:36">
      <c r="AJ387" s="51"/>
    </row>
    <row r="388" spans="36:36">
      <c r="AJ388" s="51"/>
    </row>
    <row r="389" spans="36:36">
      <c r="AJ389" s="51"/>
    </row>
    <row r="390" spans="36:36">
      <c r="AJ390" s="51"/>
    </row>
    <row r="391" spans="36:36">
      <c r="AJ391" s="51"/>
    </row>
    <row r="392" spans="36:36">
      <c r="AJ392" s="51"/>
    </row>
    <row r="393" spans="36:36">
      <c r="AJ393" s="51"/>
    </row>
    <row r="394" spans="36:36">
      <c r="AJ394" s="51"/>
    </row>
    <row r="395" spans="36:36">
      <c r="AJ395" s="51"/>
    </row>
    <row r="396" spans="36:36">
      <c r="AJ396" s="51"/>
    </row>
    <row r="397" spans="36:36">
      <c r="AJ397" s="51"/>
    </row>
    <row r="398" spans="36:36">
      <c r="AJ398" s="51"/>
    </row>
    <row r="399" spans="36:36">
      <c r="AJ399" s="51"/>
    </row>
    <row r="400" spans="36:36">
      <c r="AJ400" s="51"/>
    </row>
    <row r="401" spans="36:36">
      <c r="AJ401" s="51"/>
    </row>
    <row r="402" spans="36:36">
      <c r="AJ402" s="51"/>
    </row>
    <row r="403" spans="36:36">
      <c r="AJ403" s="51"/>
    </row>
    <row r="404" spans="36:36">
      <c r="AJ404" s="51"/>
    </row>
    <row r="405" spans="36:36">
      <c r="AJ405" s="51"/>
    </row>
    <row r="406" spans="36:36">
      <c r="AJ406" s="51"/>
    </row>
    <row r="407" spans="36:36">
      <c r="AJ407" s="51"/>
    </row>
    <row r="408" spans="36:36">
      <c r="AJ408" s="51"/>
    </row>
    <row r="409" spans="36:36">
      <c r="AJ409" s="51"/>
    </row>
    <row r="410" spans="36:36">
      <c r="AJ410" s="51"/>
    </row>
    <row r="411" spans="36:36">
      <c r="AJ411" s="51"/>
    </row>
    <row r="412" spans="36:36">
      <c r="AJ412" s="51"/>
    </row>
    <row r="413" spans="36:36">
      <c r="AJ413" s="51"/>
    </row>
    <row r="414" spans="36:36">
      <c r="AJ414" s="51"/>
    </row>
    <row r="415" spans="36:36">
      <c r="AJ415" s="51"/>
    </row>
    <row r="416" spans="36:36">
      <c r="AJ416" s="51"/>
    </row>
    <row r="417" spans="36:36">
      <c r="AJ417" s="51"/>
    </row>
    <row r="418" spans="36:36">
      <c r="AJ418" s="51"/>
    </row>
    <row r="419" spans="36:36">
      <c r="AJ419" s="51"/>
    </row>
    <row r="420" spans="36:36">
      <c r="AJ420" s="51"/>
    </row>
    <row r="421" spans="36:36">
      <c r="AJ421" s="51"/>
    </row>
    <row r="422" spans="36:36">
      <c r="AJ422" s="51"/>
    </row>
    <row r="423" spans="36:36">
      <c r="AJ423" s="51"/>
    </row>
    <row r="424" spans="36:36">
      <c r="AJ424" s="51"/>
    </row>
    <row r="425" spans="36:36">
      <c r="AJ425" s="51"/>
    </row>
    <row r="426" spans="36:36">
      <c r="AJ426" s="51"/>
    </row>
    <row r="427" spans="36:36">
      <c r="AJ427" s="51"/>
    </row>
    <row r="428" spans="36:36">
      <c r="AJ428" s="51"/>
    </row>
    <row r="429" spans="36:36">
      <c r="AJ429" s="51"/>
    </row>
    <row r="430" spans="36:36">
      <c r="AJ430" s="51"/>
    </row>
    <row r="431" spans="36:36">
      <c r="AJ431" s="51"/>
    </row>
    <row r="432" spans="36:36">
      <c r="AJ432" s="51"/>
    </row>
    <row r="433" spans="36:36">
      <c r="AJ433" s="51"/>
    </row>
    <row r="434" spans="36:36">
      <c r="AJ434" s="51"/>
    </row>
    <row r="435" spans="36:36">
      <c r="AJ435" s="51"/>
    </row>
    <row r="436" spans="36:36">
      <c r="AJ436" s="51"/>
    </row>
    <row r="437" spans="36:36">
      <c r="AJ437" s="51"/>
    </row>
    <row r="438" spans="36:36">
      <c r="AJ438" s="51"/>
    </row>
    <row r="439" spans="36:36">
      <c r="AJ439" s="51"/>
    </row>
    <row r="440" spans="36:36">
      <c r="AJ440" s="51"/>
    </row>
    <row r="441" spans="36:36">
      <c r="AJ441" s="51"/>
    </row>
    <row r="442" spans="36:36">
      <c r="AJ442" s="51"/>
    </row>
    <row r="443" spans="36:36">
      <c r="AJ443" s="51"/>
    </row>
    <row r="444" spans="36:36">
      <c r="AJ444" s="51"/>
    </row>
    <row r="445" spans="36:36">
      <c r="AJ445" s="51"/>
    </row>
    <row r="446" spans="36:36">
      <c r="AJ446" s="51"/>
    </row>
    <row r="447" spans="36:36">
      <c r="AJ447" s="51"/>
    </row>
    <row r="448" spans="36:36">
      <c r="AJ448" s="51"/>
    </row>
    <row r="449" spans="36:36">
      <c r="AJ449" s="51"/>
    </row>
    <row r="450" spans="36:36">
      <c r="AJ450" s="51"/>
    </row>
    <row r="451" spans="36:36">
      <c r="AJ451" s="51"/>
    </row>
    <row r="452" spans="36:36">
      <c r="AJ452" s="51"/>
    </row>
    <row r="453" spans="36:36">
      <c r="AJ453" s="51"/>
    </row>
    <row r="454" spans="36:36">
      <c r="AJ454" s="51"/>
    </row>
    <row r="455" spans="36:36">
      <c r="AJ455" s="51"/>
    </row>
    <row r="456" spans="36:36">
      <c r="AJ456" s="51"/>
    </row>
    <row r="457" spans="36:36">
      <c r="AJ457" s="51"/>
    </row>
    <row r="458" spans="36:36">
      <c r="AJ458" s="51"/>
    </row>
    <row r="459" spans="36:36">
      <c r="AJ459" s="51"/>
    </row>
    <row r="460" spans="36:36">
      <c r="AJ460" s="51"/>
    </row>
    <row r="461" spans="36:36">
      <c r="AJ461" s="51"/>
    </row>
    <row r="462" spans="36:36">
      <c r="AJ462" s="51"/>
    </row>
    <row r="463" spans="36:36">
      <c r="AJ463" s="51"/>
    </row>
    <row r="464" spans="36:36">
      <c r="AJ464" s="51"/>
    </row>
    <row r="465" spans="36:36">
      <c r="AJ465" s="51"/>
    </row>
    <row r="466" spans="36:36">
      <c r="AJ466" s="51"/>
    </row>
    <row r="467" spans="36:36">
      <c r="AJ467" s="51"/>
    </row>
    <row r="468" spans="36:36">
      <c r="AJ468" s="51"/>
    </row>
    <row r="469" spans="36:36">
      <c r="AJ469" s="51"/>
    </row>
    <row r="470" spans="36:36">
      <c r="AJ470" s="51"/>
    </row>
    <row r="471" spans="36:36">
      <c r="AJ471" s="51"/>
    </row>
    <row r="472" spans="36:36">
      <c r="AJ472" s="51"/>
    </row>
    <row r="473" spans="36:36">
      <c r="AJ473" s="51"/>
    </row>
    <row r="474" spans="36:36">
      <c r="AJ474" s="51"/>
    </row>
    <row r="475" spans="36:36">
      <c r="AJ475" s="51"/>
    </row>
    <row r="476" spans="36:36">
      <c r="AJ476" s="51"/>
    </row>
    <row r="477" spans="36:36">
      <c r="AJ477" s="51"/>
    </row>
    <row r="478" spans="36:36">
      <c r="AJ478" s="51"/>
    </row>
    <row r="479" spans="36:36">
      <c r="AJ479" s="51"/>
    </row>
    <row r="480" spans="36:36">
      <c r="AJ480" s="51"/>
    </row>
    <row r="481" spans="36:36">
      <c r="AJ481" s="51"/>
    </row>
    <row r="482" spans="36:36">
      <c r="AJ482" s="51"/>
    </row>
    <row r="483" spans="36:36">
      <c r="AJ483" s="51"/>
    </row>
    <row r="484" spans="36:36">
      <c r="AJ484" s="51"/>
    </row>
    <row r="485" spans="36:36">
      <c r="AJ485" s="51"/>
    </row>
    <row r="486" spans="36:36">
      <c r="AJ486" s="51"/>
    </row>
    <row r="487" spans="36:36">
      <c r="AJ487" s="51"/>
    </row>
    <row r="488" spans="36:36">
      <c r="AJ488" s="51"/>
    </row>
    <row r="489" spans="36:36">
      <c r="AJ489" s="51"/>
    </row>
    <row r="490" spans="36:36">
      <c r="AJ490" s="51"/>
    </row>
    <row r="491" spans="36:36">
      <c r="AJ491" s="51"/>
    </row>
    <row r="492" spans="36:36">
      <c r="AJ492" s="51"/>
    </row>
    <row r="493" spans="36:36">
      <c r="AJ493" s="51"/>
    </row>
    <row r="494" spans="36:36">
      <c r="AJ494" s="51"/>
    </row>
    <row r="495" spans="36:36">
      <c r="AJ495" s="51"/>
    </row>
    <row r="496" spans="36:36">
      <c r="AJ496" s="51"/>
    </row>
    <row r="497" spans="36:36">
      <c r="AJ497" s="51"/>
    </row>
    <row r="498" spans="36:36">
      <c r="AJ498" s="51"/>
    </row>
    <row r="499" spans="36:36">
      <c r="AJ499" s="51"/>
    </row>
    <row r="500" spans="36:36">
      <c r="AJ500" s="51"/>
    </row>
    <row r="501" spans="36:36">
      <c r="AJ501" s="51"/>
    </row>
    <row r="502" spans="36:36">
      <c r="AJ502" s="51"/>
    </row>
    <row r="503" spans="36:36">
      <c r="AJ503" s="51"/>
    </row>
    <row r="504" spans="36:36">
      <c r="AJ504" s="51"/>
    </row>
    <row r="505" spans="36:36">
      <c r="AJ505" s="51"/>
    </row>
    <row r="506" spans="36:36">
      <c r="AJ506" s="51"/>
    </row>
    <row r="507" spans="36:36">
      <c r="AJ507" s="51"/>
    </row>
    <row r="508" spans="36:36">
      <c r="AJ508" s="51"/>
    </row>
    <row r="509" spans="36:36">
      <c r="AJ509" s="51"/>
    </row>
    <row r="510" spans="36:36">
      <c r="AJ510" s="51"/>
    </row>
    <row r="511" spans="36:36">
      <c r="AJ511" s="51"/>
    </row>
    <row r="512" spans="36:36">
      <c r="AJ512" s="51"/>
    </row>
    <row r="513" spans="36:36">
      <c r="AJ513" s="51"/>
    </row>
    <row r="514" spans="36:36">
      <c r="AJ514" s="51"/>
    </row>
    <row r="515" spans="36:36">
      <c r="AJ515" s="51"/>
    </row>
    <row r="516" spans="36:36">
      <c r="AJ516" s="51"/>
    </row>
    <row r="517" spans="36:36">
      <c r="AJ517" s="51"/>
    </row>
    <row r="518" spans="36:36">
      <c r="AJ518" s="51"/>
    </row>
    <row r="519" spans="36:36">
      <c r="AJ519" s="51"/>
    </row>
    <row r="520" spans="36:36">
      <c r="AJ520" s="51"/>
    </row>
    <row r="521" spans="36:36">
      <c r="AJ521" s="51"/>
    </row>
    <row r="522" spans="36:36">
      <c r="AJ522" s="51"/>
    </row>
    <row r="523" spans="36:36">
      <c r="AJ523" s="51"/>
    </row>
    <row r="524" spans="36:36">
      <c r="AJ524" s="51"/>
    </row>
    <row r="525" spans="36:36">
      <c r="AJ525" s="51"/>
    </row>
    <row r="526" spans="36:36">
      <c r="AJ526" s="51"/>
    </row>
    <row r="527" spans="36:36">
      <c r="AJ527" s="51"/>
    </row>
    <row r="528" spans="36:36">
      <c r="AJ528" s="51"/>
    </row>
    <row r="529" spans="36:36">
      <c r="AJ529" s="51"/>
    </row>
    <row r="530" spans="36:36">
      <c r="AJ530" s="51"/>
    </row>
    <row r="531" spans="36:36">
      <c r="AJ531" s="51"/>
    </row>
    <row r="532" spans="36:36">
      <c r="AJ532" s="51"/>
    </row>
    <row r="533" spans="36:36">
      <c r="AJ533" s="51"/>
    </row>
    <row r="534" spans="36:36">
      <c r="AJ534" s="51"/>
    </row>
    <row r="535" spans="36:36">
      <c r="AJ535" s="51"/>
    </row>
    <row r="536" spans="36:36">
      <c r="AJ536" s="51"/>
    </row>
    <row r="537" spans="36:36">
      <c r="AJ537" s="51"/>
    </row>
    <row r="538" spans="36:36">
      <c r="AJ538" s="51"/>
    </row>
    <row r="539" spans="36:36">
      <c r="AJ539" s="51"/>
    </row>
    <row r="540" spans="36:36">
      <c r="AJ540" s="51"/>
    </row>
    <row r="541" spans="36:36">
      <c r="AJ541" s="51"/>
    </row>
    <row r="542" spans="36:36">
      <c r="AJ542" s="51"/>
    </row>
    <row r="543" spans="36:36">
      <c r="AJ543" s="51"/>
    </row>
    <row r="544" spans="36:36">
      <c r="AJ544" s="51"/>
    </row>
    <row r="545" spans="36:36">
      <c r="AJ545" s="51"/>
    </row>
    <row r="546" spans="36:36">
      <c r="AJ546" s="51"/>
    </row>
    <row r="547" spans="36:36">
      <c r="AJ547" s="51"/>
    </row>
    <row r="548" spans="36:36">
      <c r="AJ548" s="51"/>
    </row>
    <row r="549" spans="36:36">
      <c r="AJ549" s="51"/>
    </row>
    <row r="550" spans="36:36">
      <c r="AJ550" s="51"/>
    </row>
    <row r="551" spans="36:36">
      <c r="AJ551" s="51"/>
    </row>
    <row r="552" spans="36:36">
      <c r="AJ552" s="51"/>
    </row>
    <row r="553" spans="36:36">
      <c r="AJ553" s="51"/>
    </row>
    <row r="554" spans="36:36">
      <c r="AJ554" s="51"/>
    </row>
    <row r="555" spans="36:36">
      <c r="AJ555" s="51"/>
    </row>
    <row r="556" spans="36:36">
      <c r="AJ556" s="51"/>
    </row>
    <row r="557" spans="36:36">
      <c r="AJ557" s="51"/>
    </row>
    <row r="558" spans="36:36">
      <c r="AJ558" s="51"/>
    </row>
    <row r="559" spans="36:36">
      <c r="AJ559" s="51"/>
    </row>
    <row r="560" spans="36:36">
      <c r="AJ560" s="51"/>
    </row>
    <row r="561" spans="36:36">
      <c r="AJ561" s="51"/>
    </row>
    <row r="562" spans="36:36">
      <c r="AJ562" s="51"/>
    </row>
    <row r="563" spans="36:36">
      <c r="AJ563" s="51"/>
    </row>
    <row r="564" spans="36:36">
      <c r="AJ564" s="51"/>
    </row>
    <row r="565" spans="36:36">
      <c r="AJ565" s="51"/>
    </row>
    <row r="566" spans="36:36">
      <c r="AJ566" s="51"/>
    </row>
    <row r="567" spans="36:36">
      <c r="AJ567" s="51"/>
    </row>
    <row r="568" spans="36:36">
      <c r="AJ568" s="51"/>
    </row>
    <row r="569" spans="36:36">
      <c r="AJ569" s="51"/>
    </row>
    <row r="570" spans="36:36">
      <c r="AJ570" s="51"/>
    </row>
    <row r="571" spans="36:36">
      <c r="AJ571" s="51"/>
    </row>
    <row r="572" spans="36:36">
      <c r="AJ572" s="51"/>
    </row>
    <row r="573" spans="36:36">
      <c r="AJ573" s="51"/>
    </row>
    <row r="574" spans="36:36">
      <c r="AJ574" s="51"/>
    </row>
    <row r="575" spans="36:36">
      <c r="AJ575" s="51"/>
    </row>
    <row r="576" spans="36:36">
      <c r="AJ576" s="51"/>
    </row>
    <row r="577" spans="36:36">
      <c r="AJ577" s="51"/>
    </row>
    <row r="578" spans="36:36">
      <c r="AJ578" s="51"/>
    </row>
    <row r="579" spans="36:36">
      <c r="AJ579" s="51"/>
    </row>
    <row r="580" spans="36:36">
      <c r="AJ580" s="51"/>
    </row>
    <row r="581" spans="36:36">
      <c r="AJ581" s="51"/>
    </row>
    <row r="582" spans="36:36">
      <c r="AJ582" s="51"/>
    </row>
    <row r="583" spans="36:36">
      <c r="AJ583" s="51"/>
    </row>
    <row r="584" spans="36:36">
      <c r="AJ584" s="51"/>
    </row>
    <row r="585" spans="36:36">
      <c r="AJ585" s="51"/>
    </row>
    <row r="586" spans="36:36">
      <c r="AJ586" s="51"/>
    </row>
    <row r="587" spans="36:36">
      <c r="AJ587" s="51"/>
    </row>
    <row r="588" spans="36:36">
      <c r="AJ588" s="51"/>
    </row>
    <row r="589" spans="36:36">
      <c r="AJ589" s="51"/>
    </row>
    <row r="590" spans="36:36">
      <c r="AJ590" s="51"/>
    </row>
    <row r="591" spans="36:36">
      <c r="AJ591" s="51"/>
    </row>
    <row r="592" spans="36:36">
      <c r="AJ592" s="51"/>
    </row>
    <row r="593" spans="36:36">
      <c r="AJ593" s="51"/>
    </row>
    <row r="594" spans="36:36">
      <c r="AJ594" s="51"/>
    </row>
    <row r="595" spans="36:36">
      <c r="AJ595" s="51"/>
    </row>
    <row r="596" spans="36:36">
      <c r="AJ596" s="51"/>
    </row>
    <row r="597" spans="36:36">
      <c r="AJ597" s="51"/>
    </row>
    <row r="598" spans="36:36">
      <c r="AJ598" s="51"/>
    </row>
    <row r="599" spans="36:36">
      <c r="AJ599" s="51"/>
    </row>
    <row r="600" spans="36:36">
      <c r="AJ600" s="51"/>
    </row>
    <row r="601" spans="36:36">
      <c r="AJ601" s="51"/>
    </row>
    <row r="602" spans="36:36">
      <c r="AJ602" s="51"/>
    </row>
    <row r="603" spans="36:36">
      <c r="AJ603" s="51"/>
    </row>
    <row r="604" spans="36:36">
      <c r="AJ604" s="51"/>
    </row>
    <row r="605" spans="36:36">
      <c r="AJ605" s="51"/>
    </row>
    <row r="606" spans="36:36">
      <c r="AJ606" s="51"/>
    </row>
    <row r="607" spans="36:36">
      <c r="AJ607" s="51"/>
    </row>
    <row r="608" spans="36:36">
      <c r="AJ608" s="51"/>
    </row>
    <row r="609" spans="36:36">
      <c r="AJ609" s="51"/>
    </row>
    <row r="610" spans="36:36">
      <c r="AJ610" s="51"/>
    </row>
    <row r="611" spans="36:36">
      <c r="AJ611" s="51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F1" sqref="AF1"/>
    </sheetView>
  </sheetViews>
  <sheetFormatPr defaultRowHeight="14.25"/>
  <cols>
    <col min="1" max="1" width="9" style="74"/>
    <col min="4" max="4" width="9" style="75"/>
    <col min="12" max="14" width="9" style="77"/>
    <col min="15" max="15" width="9" style="52"/>
    <col min="16" max="16" width="9.5" style="8" bestFit="1" customWidth="1"/>
    <col min="18" max="18" width="9" style="76"/>
    <col min="29" max="29" width="9" style="53"/>
    <col min="32" max="33" width="9" style="53"/>
    <col min="34" max="34" width="9" style="78"/>
  </cols>
  <sheetData>
    <row r="1" spans="1:37">
      <c r="A1" s="74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75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7" t="str">
        <f>IF(AND(OR(エントリー!$AV6="○",エントリー!$AV6="△"),エントリー!M6=""),"",IF(OR(エントリー!$AV6="○",エントリー!$AV6="△"),エントリー!M6,""))</f>
        <v/>
      </c>
      <c r="M1" s="77" t="str">
        <f>IF(AND(OR(エントリー!$AV6="○",エントリー!$AV6="△"),エントリー!N6=""),"",IF(OR(エントリー!$AV6="○",エントリー!$AV6="△"),エントリー!N6,""))</f>
        <v/>
      </c>
      <c r="N1" s="77" t="str">
        <f>IF(AND(OR(エントリー!$AV6="○",エントリー!$AV6="△"),エントリー!O6=""),"",IF(OR(エントリー!$AV6="○",エントリー!$AV6="△"),エントリー!O6,""))</f>
        <v/>
      </c>
      <c r="O1" s="52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76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s="53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s="53" t="str">
        <f>IF(エントリー!AM6="","",IF(エントリー!$AV6="","",IF(AND(OR(エントリー!$AV6="○",エントリー!$AV6="△"),エントリー!$AW$3="MS"),エントリー!AN6,エントリー!AM6)))</f>
        <v/>
      </c>
      <c r="AF1" s="53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8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>
      <c r="A2" s="74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75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7" t="str">
        <f>IF(AND(OR(エントリー!$AV7="○",エントリー!$AV7="△"),エントリー!M7=""),"",IF(OR(エントリー!$AV7="○",エントリー!$AV7="△"),エントリー!M7,""))</f>
        <v/>
      </c>
      <c r="M2" s="77" t="str">
        <f>IF(AND(OR(エントリー!$AV7="○",エントリー!$AV7="△"),エントリー!N7=""),"",IF(OR(エントリー!$AV7="○",エントリー!$AV7="△"),エントリー!N7,""))</f>
        <v/>
      </c>
      <c r="N2" s="77" t="str">
        <f>IF(AND(OR(エントリー!$AV7="○",エントリー!$AV7="△"),エントリー!O7=""),"",IF(OR(エントリー!$AV7="○",エントリー!$AV7="△"),エントリー!O7,""))</f>
        <v/>
      </c>
      <c r="O2" s="52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76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s="53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s="53" t="str">
        <f>IF(エントリー!AM7="","",IF(エントリー!$AV7="","",IF(AND(OR(エントリー!$AV7="○",エントリー!$AV7="△"),エントリー!$AW$3="MS"),エントリー!AN7,エントリー!AM7)))</f>
        <v/>
      </c>
      <c r="AF2" s="53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8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>
      <c r="A3" s="74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75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7" t="str">
        <f>IF(AND(OR(エントリー!$AV8="○",エントリー!$AV8="△"),エントリー!M8=""),"",IF(OR(エントリー!$AV8="○",エントリー!$AV8="△"),エントリー!M8,""))</f>
        <v/>
      </c>
      <c r="M3" s="77" t="str">
        <f>IF(AND(OR(エントリー!$AV8="○",エントリー!$AV8="△"),エントリー!N8=""),"",IF(OR(エントリー!$AV8="○",エントリー!$AV8="△"),エントリー!N8,""))</f>
        <v/>
      </c>
      <c r="N3" s="77" t="str">
        <f>IF(AND(OR(エントリー!$AV8="○",エントリー!$AV8="△"),エントリー!O8=""),"",IF(OR(エントリー!$AV8="○",エントリー!$AV8="△"),エントリー!O8,""))</f>
        <v/>
      </c>
      <c r="O3" s="52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76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s="53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s="53" t="str">
        <f>IF(エントリー!AM8="","",IF(エントリー!$AV8="","",IF(AND(OR(エントリー!$AV8="○",エントリー!$AV8="△"),エントリー!$AW$3="MS"),エントリー!AN8,エントリー!AM8)))</f>
        <v/>
      </c>
      <c r="AF3" s="53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8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>
      <c r="A4" s="74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75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7" t="str">
        <f>IF(AND(OR(エントリー!$AV9="○",エントリー!$AV9="△"),エントリー!M9=""),"",IF(OR(エントリー!$AV9="○",エントリー!$AV9="△"),エントリー!M9,""))</f>
        <v/>
      </c>
      <c r="M4" s="77" t="str">
        <f>IF(AND(OR(エントリー!$AV9="○",エントリー!$AV9="△"),エントリー!N9=""),"",IF(OR(エントリー!$AV9="○",エントリー!$AV9="△"),エントリー!N9,""))</f>
        <v/>
      </c>
      <c r="N4" s="77" t="str">
        <f>IF(AND(OR(エントリー!$AV9="○",エントリー!$AV9="△"),エントリー!O9=""),"",IF(OR(エントリー!$AV9="○",エントリー!$AV9="△"),エントリー!O9,""))</f>
        <v/>
      </c>
      <c r="O4" s="52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76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s="53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s="53" t="str">
        <f>IF(エントリー!AM9="","",IF(エントリー!$AV9="","",IF(AND(OR(エントリー!$AV9="○",エントリー!$AV9="△"),エントリー!$AW$3="MS"),エントリー!AN9,エントリー!AM9)))</f>
        <v/>
      </c>
      <c r="AF4" s="53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8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>
      <c r="A5" s="74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75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7" t="str">
        <f>IF(AND(OR(エントリー!$AV10="○",エントリー!$AV10="△"),エントリー!M10=""),"",IF(OR(エントリー!$AV10="○",エントリー!$AV10="△"),エントリー!M10,""))</f>
        <v/>
      </c>
      <c r="M5" s="77" t="str">
        <f>IF(AND(OR(エントリー!$AV10="○",エントリー!$AV10="△"),エントリー!N10=""),"",IF(OR(エントリー!$AV10="○",エントリー!$AV10="△"),エントリー!N10,""))</f>
        <v/>
      </c>
      <c r="N5" s="77" t="str">
        <f>IF(AND(OR(エントリー!$AV10="○",エントリー!$AV10="△"),エントリー!O10=""),"",IF(OR(エントリー!$AV10="○",エントリー!$AV10="△"),エントリー!O10,""))</f>
        <v/>
      </c>
      <c r="O5" s="52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76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s="53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s="53" t="str">
        <f>IF(エントリー!AM10="","",IF(エントリー!$AV10="","",IF(AND(OR(エントリー!$AV10="○",エントリー!$AV10="△"),エントリー!$AW$3="MS"),エントリー!AN10,エントリー!AM10)))</f>
        <v/>
      </c>
      <c r="AF5" s="53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8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>
      <c r="A6" s="74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75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7" t="str">
        <f>IF(AND(OR(エントリー!$AV11="○",エントリー!$AV11="△"),エントリー!M11=""),"",IF(OR(エントリー!$AV11="○",エントリー!$AV11="△"),エントリー!M11,""))</f>
        <v/>
      </c>
      <c r="M6" s="77" t="str">
        <f>IF(AND(OR(エントリー!$AV11="○",エントリー!$AV11="△"),エントリー!N11=""),"",IF(OR(エントリー!$AV11="○",エントリー!$AV11="△"),エントリー!N11,""))</f>
        <v/>
      </c>
      <c r="N6" s="77" t="str">
        <f>IF(AND(OR(エントリー!$AV11="○",エントリー!$AV11="△"),エントリー!O11=""),"",IF(OR(エントリー!$AV11="○",エントリー!$AV11="△"),エントリー!O11,""))</f>
        <v/>
      </c>
      <c r="O6" s="52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76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s="53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s="53" t="str">
        <f>IF(エントリー!AM11="","",IF(エントリー!$AV11="","",IF(AND(OR(エントリー!$AV11="○",エントリー!$AV11="△"),エントリー!$AW$3="MS"),エントリー!AN11,エントリー!AM11)))</f>
        <v/>
      </c>
      <c r="AF6" s="53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8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>
      <c r="A7" s="74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75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7" t="str">
        <f>IF(AND(OR(エントリー!$AV12="○",エントリー!$AV12="△"),エントリー!M12=""),"",IF(OR(エントリー!$AV12="○",エントリー!$AV12="△"),エントリー!M12,""))</f>
        <v/>
      </c>
      <c r="M7" s="77" t="str">
        <f>IF(AND(OR(エントリー!$AV12="○",エントリー!$AV12="△"),エントリー!N12=""),"",IF(OR(エントリー!$AV12="○",エントリー!$AV12="△"),エントリー!N12,""))</f>
        <v/>
      </c>
      <c r="N7" s="77" t="str">
        <f>IF(AND(OR(エントリー!$AV12="○",エントリー!$AV12="△"),エントリー!O12=""),"",IF(OR(エントリー!$AV12="○",エントリー!$AV12="△"),エントリー!O12,""))</f>
        <v/>
      </c>
      <c r="O7" s="52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76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s="53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s="53" t="str">
        <f>IF(エントリー!AM12="","",IF(エントリー!$AV12="","",IF(AND(OR(エントリー!$AV12="○",エントリー!$AV12="△"),エントリー!$AW$3="MS"),エントリー!AN12,エントリー!AM12)))</f>
        <v/>
      </c>
      <c r="AF7" s="53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8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>
      <c r="A8" s="74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75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7" t="str">
        <f>IF(AND(OR(エントリー!$AV13="○",エントリー!$AV13="△"),エントリー!M13=""),"",IF(OR(エントリー!$AV13="○",エントリー!$AV13="△"),エントリー!M13,""))</f>
        <v/>
      </c>
      <c r="M8" s="77" t="str">
        <f>IF(AND(OR(エントリー!$AV13="○",エントリー!$AV13="△"),エントリー!N13=""),"",IF(OR(エントリー!$AV13="○",エントリー!$AV13="△"),エントリー!N13,""))</f>
        <v/>
      </c>
      <c r="N8" s="77" t="str">
        <f>IF(AND(OR(エントリー!$AV13="○",エントリー!$AV13="△"),エントリー!O13=""),"",IF(OR(エントリー!$AV13="○",エントリー!$AV13="△"),エントリー!O13,""))</f>
        <v/>
      </c>
      <c r="O8" s="52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76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s="53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s="53" t="str">
        <f>IF(エントリー!AM13="","",IF(エントリー!$AV13="","",IF(AND(OR(エントリー!$AV13="○",エントリー!$AV13="△"),エントリー!$AW$3="MS"),エントリー!AN13,エントリー!AM13)))</f>
        <v/>
      </c>
      <c r="AF8" s="53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8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>
      <c r="A9" s="74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75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7" t="str">
        <f>IF(AND(OR(エントリー!$AV14="○",エントリー!$AV14="△"),エントリー!M14=""),"",IF(OR(エントリー!$AV14="○",エントリー!$AV14="△"),エントリー!M14,""))</f>
        <v/>
      </c>
      <c r="M9" s="77" t="str">
        <f>IF(AND(OR(エントリー!$AV14="○",エントリー!$AV14="△"),エントリー!N14=""),"",IF(OR(エントリー!$AV14="○",エントリー!$AV14="△"),エントリー!N14,""))</f>
        <v/>
      </c>
      <c r="N9" s="77" t="str">
        <f>IF(AND(OR(エントリー!$AV14="○",エントリー!$AV14="△"),エントリー!O14=""),"",IF(OR(エントリー!$AV14="○",エントリー!$AV14="△"),エントリー!O14,""))</f>
        <v/>
      </c>
      <c r="O9" s="52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76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s="53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s="53" t="str">
        <f>IF(エントリー!AM14="","",IF(エントリー!$AV14="","",IF(AND(OR(エントリー!$AV14="○",エントリー!$AV14="△"),エントリー!$AW$3="MS"),エントリー!AN14,エントリー!AM14)))</f>
        <v/>
      </c>
      <c r="AF9" s="53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8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>
      <c r="A10" s="74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75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7" t="str">
        <f>IF(AND(OR(エントリー!$AV15="○",エントリー!$AV15="△"),エントリー!M15=""),"",IF(OR(エントリー!$AV15="○",エントリー!$AV15="△"),エントリー!M15,""))</f>
        <v/>
      </c>
      <c r="M10" s="77" t="str">
        <f>IF(AND(OR(エントリー!$AV15="○",エントリー!$AV15="△"),エントリー!N15=""),"",IF(OR(エントリー!$AV15="○",エントリー!$AV15="△"),エントリー!N15,""))</f>
        <v/>
      </c>
      <c r="N10" s="77" t="str">
        <f>IF(AND(OR(エントリー!$AV15="○",エントリー!$AV15="△"),エントリー!O15=""),"",IF(OR(エントリー!$AV15="○",エントリー!$AV15="△"),エントリー!O15,""))</f>
        <v/>
      </c>
      <c r="O10" s="52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76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s="53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s="53" t="str">
        <f>IF(エントリー!AM15="","",IF(エントリー!$AV15="","",IF(AND(OR(エントリー!$AV15="○",エントリー!$AV15="△"),エントリー!$AW$3="MS"),エントリー!AN15,エントリー!AM15)))</f>
        <v/>
      </c>
      <c r="AF10" s="53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8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>
      <c r="A11" s="74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75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7" t="str">
        <f>IF(AND(OR(エントリー!$AV16="○",エントリー!$AV16="△"),エントリー!M16=""),"",IF(OR(エントリー!$AV16="○",エントリー!$AV16="△"),エントリー!M16,""))</f>
        <v/>
      </c>
      <c r="M11" s="77" t="str">
        <f>IF(AND(OR(エントリー!$AV16="○",エントリー!$AV16="△"),エントリー!N16=""),"",IF(OR(エントリー!$AV16="○",エントリー!$AV16="△"),エントリー!N16,""))</f>
        <v/>
      </c>
      <c r="N11" s="77" t="str">
        <f>IF(AND(OR(エントリー!$AV16="○",エントリー!$AV16="△"),エントリー!O16=""),"",IF(OR(エントリー!$AV16="○",エントリー!$AV16="△"),エントリー!O16,""))</f>
        <v/>
      </c>
      <c r="O11" s="52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76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s="53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s="53" t="str">
        <f>IF(エントリー!AM16="","",IF(エントリー!$AV16="","",IF(AND(OR(エントリー!$AV16="○",エントリー!$AV16="△"),エントリー!$AW$3="MS"),エントリー!AN16,エントリー!AM16)))</f>
        <v/>
      </c>
      <c r="AF11" s="53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8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>
      <c r="A12" s="74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75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7" t="str">
        <f>IF(AND(OR(エントリー!$AV17="○",エントリー!$AV17="△"),エントリー!M17=""),"",IF(OR(エントリー!$AV17="○",エントリー!$AV17="△"),エントリー!M17,""))</f>
        <v/>
      </c>
      <c r="M12" s="77" t="str">
        <f>IF(AND(OR(エントリー!$AV17="○",エントリー!$AV17="△"),エントリー!N17=""),"",IF(OR(エントリー!$AV17="○",エントリー!$AV17="△"),エントリー!N17,""))</f>
        <v/>
      </c>
      <c r="N12" s="77" t="str">
        <f>IF(AND(OR(エントリー!$AV17="○",エントリー!$AV17="△"),エントリー!O17=""),"",IF(OR(エントリー!$AV17="○",エントリー!$AV17="△"),エントリー!O17,""))</f>
        <v/>
      </c>
      <c r="O12" s="52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76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s="53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s="53" t="str">
        <f>IF(エントリー!AM17="","",IF(エントリー!$AV17="","",IF(AND(OR(エントリー!$AV17="○",エントリー!$AV17="△"),エントリー!$AW$3="MS"),エントリー!AN17,エントリー!AM17)))</f>
        <v/>
      </c>
      <c r="AF12" s="53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8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>
      <c r="A13" s="74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75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7" t="str">
        <f>IF(AND(OR(エントリー!$AV18="○",エントリー!$AV18="△"),エントリー!M18=""),"",IF(OR(エントリー!$AV18="○",エントリー!$AV18="△"),エントリー!M18,""))</f>
        <v/>
      </c>
      <c r="M13" s="77" t="str">
        <f>IF(AND(OR(エントリー!$AV18="○",エントリー!$AV18="△"),エントリー!N18=""),"",IF(OR(エントリー!$AV18="○",エントリー!$AV18="△"),エントリー!N18,""))</f>
        <v/>
      </c>
      <c r="N13" s="77" t="str">
        <f>IF(AND(OR(エントリー!$AV18="○",エントリー!$AV18="△"),エントリー!O18=""),"",IF(OR(エントリー!$AV18="○",エントリー!$AV18="△"),エントリー!O18,""))</f>
        <v/>
      </c>
      <c r="O13" s="52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76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s="53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s="53" t="str">
        <f>IF(エントリー!AM18="","",IF(エントリー!$AV18="","",IF(AND(OR(エントリー!$AV18="○",エントリー!$AV18="△"),エントリー!$AW$3="MS"),エントリー!AN18,エントリー!AM18)))</f>
        <v/>
      </c>
      <c r="AF13" s="53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8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>
      <c r="A14" s="74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75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7" t="str">
        <f>IF(AND(OR(エントリー!$AV19="○",エントリー!$AV19="△"),エントリー!M19=""),"",IF(OR(エントリー!$AV19="○",エントリー!$AV19="△"),エントリー!M19,""))</f>
        <v/>
      </c>
      <c r="M14" s="77" t="str">
        <f>IF(AND(OR(エントリー!$AV19="○",エントリー!$AV19="△"),エントリー!N19=""),"",IF(OR(エントリー!$AV19="○",エントリー!$AV19="△"),エントリー!N19,""))</f>
        <v/>
      </c>
      <c r="N14" s="77" t="str">
        <f>IF(AND(OR(エントリー!$AV19="○",エントリー!$AV19="△"),エントリー!O19=""),"",IF(OR(エントリー!$AV19="○",エントリー!$AV19="△"),エントリー!O19,""))</f>
        <v/>
      </c>
      <c r="O14" s="52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76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s="53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s="53" t="str">
        <f>IF(エントリー!AM19="","",IF(エントリー!$AV19="","",IF(AND(OR(エントリー!$AV19="○",エントリー!$AV19="△"),エントリー!$AW$3="MS"),エントリー!AN19,エントリー!AM19)))</f>
        <v/>
      </c>
      <c r="AF14" s="53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8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>
      <c r="A15" s="74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75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7" t="str">
        <f>IF(AND(OR(エントリー!$AV20="○",エントリー!$AV20="△"),エントリー!M20=""),"",IF(OR(エントリー!$AV20="○",エントリー!$AV20="△"),エントリー!M20,""))</f>
        <v/>
      </c>
      <c r="M15" s="77" t="str">
        <f>IF(AND(OR(エントリー!$AV20="○",エントリー!$AV20="△"),エントリー!N20=""),"",IF(OR(エントリー!$AV20="○",エントリー!$AV20="△"),エントリー!N20,""))</f>
        <v/>
      </c>
      <c r="N15" s="77" t="str">
        <f>IF(AND(OR(エントリー!$AV20="○",エントリー!$AV20="△"),エントリー!O20=""),"",IF(OR(エントリー!$AV20="○",エントリー!$AV20="△"),エントリー!O20,""))</f>
        <v/>
      </c>
      <c r="O15" s="52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76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s="53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s="53" t="str">
        <f>IF(エントリー!AM20="","",IF(エントリー!$AV20="","",IF(AND(OR(エントリー!$AV20="○",エントリー!$AV20="△"),エントリー!$AW$3="MS"),エントリー!AN20,エントリー!AM20)))</f>
        <v/>
      </c>
      <c r="AF15" s="53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8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>
      <c r="A16" s="74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75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7" t="str">
        <f>IF(AND(OR(エントリー!$AV21="○",エントリー!$AV21="△"),エントリー!M21=""),"",IF(OR(エントリー!$AV21="○",エントリー!$AV21="△"),エントリー!M21,""))</f>
        <v/>
      </c>
      <c r="M16" s="77" t="str">
        <f>IF(AND(OR(エントリー!$AV21="○",エントリー!$AV21="△"),エントリー!N21=""),"",IF(OR(エントリー!$AV21="○",エントリー!$AV21="△"),エントリー!N21,""))</f>
        <v/>
      </c>
      <c r="N16" s="77" t="str">
        <f>IF(AND(OR(エントリー!$AV21="○",エントリー!$AV21="△"),エントリー!O21=""),"",IF(OR(エントリー!$AV21="○",エントリー!$AV21="△"),エントリー!O21,""))</f>
        <v/>
      </c>
      <c r="O16" s="52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76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s="53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s="53" t="str">
        <f>IF(エントリー!AM21="","",IF(エントリー!$AV21="","",IF(AND(OR(エントリー!$AV21="○",エントリー!$AV21="△"),エントリー!$AW$3="MS"),エントリー!AN21,エントリー!AM21)))</f>
        <v/>
      </c>
      <c r="AF16" s="53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8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>
      <c r="A17" s="74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75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7" t="str">
        <f>IF(AND(OR(エントリー!$AV22="○",エントリー!$AV22="△"),エントリー!M22=""),"",IF(OR(エントリー!$AV22="○",エントリー!$AV22="△"),エントリー!M22,""))</f>
        <v/>
      </c>
      <c r="M17" s="77" t="str">
        <f>IF(AND(OR(エントリー!$AV22="○",エントリー!$AV22="△"),エントリー!N22=""),"",IF(OR(エントリー!$AV22="○",エントリー!$AV22="△"),エントリー!N22,""))</f>
        <v/>
      </c>
      <c r="N17" s="77" t="str">
        <f>IF(AND(OR(エントリー!$AV22="○",エントリー!$AV22="△"),エントリー!O22=""),"",IF(OR(エントリー!$AV22="○",エントリー!$AV22="△"),エントリー!O22,""))</f>
        <v/>
      </c>
      <c r="O17" s="52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76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s="53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s="53" t="str">
        <f>IF(エントリー!AM22="","",IF(エントリー!$AV22="","",IF(AND(OR(エントリー!$AV22="○",エントリー!$AV22="△"),エントリー!$AW$3="MS"),エントリー!AN22,エントリー!AM22)))</f>
        <v/>
      </c>
      <c r="AF17" s="53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8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>
      <c r="A18" s="74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75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7" t="str">
        <f>IF(AND(OR(エントリー!$AV23="○",エントリー!$AV23="△"),エントリー!M23=""),"",IF(OR(エントリー!$AV23="○",エントリー!$AV23="△"),エントリー!M23,""))</f>
        <v/>
      </c>
      <c r="M18" s="77" t="str">
        <f>IF(AND(OR(エントリー!$AV23="○",エントリー!$AV23="△"),エントリー!N23=""),"",IF(OR(エントリー!$AV23="○",エントリー!$AV23="△"),エントリー!N23,""))</f>
        <v/>
      </c>
      <c r="N18" s="77" t="str">
        <f>IF(AND(OR(エントリー!$AV23="○",エントリー!$AV23="△"),エントリー!O23=""),"",IF(OR(エントリー!$AV23="○",エントリー!$AV23="△"),エントリー!O23,""))</f>
        <v/>
      </c>
      <c r="O18" s="52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76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s="53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s="53" t="str">
        <f>IF(エントリー!AM23="","",IF(エントリー!$AV23="","",IF(AND(OR(エントリー!$AV23="○",エントリー!$AV23="△"),エントリー!$AW$3="MS"),エントリー!AN23,エントリー!AM23)))</f>
        <v/>
      </c>
      <c r="AF18" s="53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8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>
      <c r="A19" s="74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75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7" t="str">
        <f>IF(AND(OR(エントリー!$AV24="○",エントリー!$AV24="△"),エントリー!M24=""),"",IF(OR(エントリー!$AV24="○",エントリー!$AV24="△"),エントリー!M24,""))</f>
        <v/>
      </c>
      <c r="M19" s="77" t="str">
        <f>IF(AND(OR(エントリー!$AV24="○",エントリー!$AV24="△"),エントリー!N24=""),"",IF(OR(エントリー!$AV24="○",エントリー!$AV24="△"),エントリー!N24,""))</f>
        <v/>
      </c>
      <c r="N19" s="77" t="str">
        <f>IF(AND(OR(エントリー!$AV24="○",エントリー!$AV24="△"),エントリー!O24=""),"",IF(OR(エントリー!$AV24="○",エントリー!$AV24="△"),エントリー!O24,""))</f>
        <v/>
      </c>
      <c r="O19" s="52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76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s="53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s="53" t="str">
        <f>IF(エントリー!AM24="","",IF(エントリー!$AV24="","",IF(AND(OR(エントリー!$AV24="○",エントリー!$AV24="△"),エントリー!$AW$3="MS"),エントリー!AN24,エントリー!AM24)))</f>
        <v/>
      </c>
      <c r="AF19" s="53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8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>
      <c r="A20" s="74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75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7" t="str">
        <f>IF(AND(OR(エントリー!$AV25="○",エントリー!$AV25="△"),エントリー!M25=""),"",IF(OR(エントリー!$AV25="○",エントリー!$AV25="△"),エントリー!M25,""))</f>
        <v/>
      </c>
      <c r="M20" s="77" t="str">
        <f>IF(AND(OR(エントリー!$AV25="○",エントリー!$AV25="△"),エントリー!N25=""),"",IF(OR(エントリー!$AV25="○",エントリー!$AV25="△"),エントリー!N25,""))</f>
        <v/>
      </c>
      <c r="N20" s="77" t="str">
        <f>IF(AND(OR(エントリー!$AV25="○",エントリー!$AV25="△"),エントリー!O25=""),"",IF(OR(エントリー!$AV25="○",エントリー!$AV25="△"),エントリー!O25,""))</f>
        <v/>
      </c>
      <c r="O20" s="52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76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s="53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s="53" t="str">
        <f>IF(エントリー!AM25="","",IF(エントリー!$AV25="","",IF(AND(OR(エントリー!$AV25="○",エントリー!$AV25="△"),エントリー!$AW$3="MS"),エントリー!AN25,エントリー!AM25)))</f>
        <v/>
      </c>
      <c r="AF20" s="53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8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>
      <c r="A21" s="74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75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7" t="str">
        <f>IF(AND(OR(エントリー!$AV26="○",エントリー!$AV26="△"),エントリー!M26=""),"",IF(OR(エントリー!$AV26="○",エントリー!$AV26="△"),エントリー!M26,""))</f>
        <v/>
      </c>
      <c r="M21" s="77" t="str">
        <f>IF(AND(OR(エントリー!$AV26="○",エントリー!$AV26="△"),エントリー!N26=""),"",IF(OR(エントリー!$AV26="○",エントリー!$AV26="△"),エントリー!N26,""))</f>
        <v/>
      </c>
      <c r="N21" s="77" t="str">
        <f>IF(AND(OR(エントリー!$AV26="○",エントリー!$AV26="△"),エントリー!O26=""),"",IF(OR(エントリー!$AV26="○",エントリー!$AV26="△"),エントリー!O26,""))</f>
        <v/>
      </c>
      <c r="O21" s="52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76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s="53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s="53" t="str">
        <f>IF(エントリー!AM26="","",IF(エントリー!$AV26="","",IF(AND(OR(エントリー!$AV26="○",エントリー!$AV26="△"),エントリー!$AW$3="MS"),エントリー!AN26,エントリー!AM26)))</f>
        <v/>
      </c>
      <c r="AF21" s="53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8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>
      <c r="A22" s="74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75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7" t="str">
        <f>IF(AND(OR(エントリー!$AV27="○",エントリー!$AV27="△"),エントリー!M27=""),"",IF(OR(エントリー!$AV27="○",エントリー!$AV27="△"),エントリー!M27,""))</f>
        <v/>
      </c>
      <c r="M22" s="77" t="str">
        <f>IF(AND(OR(エントリー!$AV27="○",エントリー!$AV27="△"),エントリー!N27=""),"",IF(OR(エントリー!$AV27="○",エントリー!$AV27="△"),エントリー!N27,""))</f>
        <v/>
      </c>
      <c r="N22" s="77" t="str">
        <f>IF(AND(OR(エントリー!$AV27="○",エントリー!$AV27="△"),エントリー!O27=""),"",IF(OR(エントリー!$AV27="○",エントリー!$AV27="△"),エントリー!O27,""))</f>
        <v/>
      </c>
      <c r="O22" s="52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76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s="53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s="53" t="str">
        <f>IF(エントリー!AM27="","",IF(エントリー!$AV27="","",IF(AND(OR(エントリー!$AV27="○",エントリー!$AV27="△"),エントリー!$AW$3="MS"),エントリー!AN27,エントリー!AM27)))</f>
        <v/>
      </c>
      <c r="AF22" s="53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8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>
      <c r="A23" s="74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75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7" t="str">
        <f>IF(AND(OR(エントリー!$AV28="○",エントリー!$AV28="△"),エントリー!M28=""),"",IF(OR(エントリー!$AV28="○",エントリー!$AV28="△"),エントリー!M28,""))</f>
        <v/>
      </c>
      <c r="M23" s="77" t="str">
        <f>IF(AND(OR(エントリー!$AV28="○",エントリー!$AV28="△"),エントリー!N28=""),"",IF(OR(エントリー!$AV28="○",エントリー!$AV28="△"),エントリー!N28,""))</f>
        <v/>
      </c>
      <c r="N23" s="77" t="str">
        <f>IF(AND(OR(エントリー!$AV28="○",エントリー!$AV28="△"),エントリー!O28=""),"",IF(OR(エントリー!$AV28="○",エントリー!$AV28="△"),エントリー!O28,""))</f>
        <v/>
      </c>
      <c r="O23" s="52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76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s="53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s="53" t="str">
        <f>IF(エントリー!AM28="","",IF(エントリー!$AV28="","",IF(AND(OR(エントリー!$AV28="○",エントリー!$AV28="△"),エントリー!$AW$3="MS"),エントリー!AN28,エントリー!AM28)))</f>
        <v/>
      </c>
      <c r="AF23" s="53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8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>
      <c r="A24" s="74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75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7" t="str">
        <f>IF(AND(OR(エントリー!$AV29="○",エントリー!$AV29="△"),エントリー!M29=""),"",IF(OR(エントリー!$AV29="○",エントリー!$AV29="△"),エントリー!M29,""))</f>
        <v/>
      </c>
      <c r="M24" s="77" t="str">
        <f>IF(AND(OR(エントリー!$AV29="○",エントリー!$AV29="△"),エントリー!N29=""),"",IF(OR(エントリー!$AV29="○",エントリー!$AV29="△"),エントリー!N29,""))</f>
        <v/>
      </c>
      <c r="N24" s="77" t="str">
        <f>IF(AND(OR(エントリー!$AV29="○",エントリー!$AV29="△"),エントリー!O29=""),"",IF(OR(エントリー!$AV29="○",エントリー!$AV29="△"),エントリー!O29,""))</f>
        <v/>
      </c>
      <c r="O24" s="52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76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s="53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s="53" t="str">
        <f>IF(エントリー!AM29="","",IF(エントリー!$AV29="","",IF(AND(OR(エントリー!$AV29="○",エントリー!$AV29="△"),エントリー!$AW$3="MS"),エントリー!AN29,エントリー!AM29)))</f>
        <v/>
      </c>
      <c r="AF24" s="53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8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>
      <c r="A25" s="74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75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7" t="str">
        <f>IF(AND(OR(エントリー!$AV30="○",エントリー!$AV30="△"),エントリー!M30=""),"",IF(OR(エントリー!$AV30="○",エントリー!$AV30="△"),エントリー!M30,""))</f>
        <v/>
      </c>
      <c r="M25" s="77" t="str">
        <f>IF(AND(OR(エントリー!$AV30="○",エントリー!$AV30="△"),エントリー!N30=""),"",IF(OR(エントリー!$AV30="○",エントリー!$AV30="△"),エントリー!N30,""))</f>
        <v/>
      </c>
      <c r="N25" s="77" t="str">
        <f>IF(AND(OR(エントリー!$AV30="○",エントリー!$AV30="△"),エントリー!O30=""),"",IF(OR(エントリー!$AV30="○",エントリー!$AV30="△"),エントリー!O30,""))</f>
        <v/>
      </c>
      <c r="O25" s="52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76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s="53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s="53" t="str">
        <f>IF(エントリー!AM30="","",IF(エントリー!$AV30="","",IF(AND(OR(エントリー!$AV30="○",エントリー!$AV30="△"),エントリー!$AW$3="MS"),エントリー!AN30,エントリー!AM30)))</f>
        <v/>
      </c>
      <c r="AF25" s="53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8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>
      <c r="A26" s="74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75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7" t="str">
        <f>IF(AND(OR(エントリー!$AV31="○",エントリー!$AV31="△"),エントリー!M31=""),"",IF(OR(エントリー!$AV31="○",エントリー!$AV31="△"),エントリー!M31,""))</f>
        <v/>
      </c>
      <c r="M26" s="77" t="str">
        <f>IF(AND(OR(エントリー!$AV31="○",エントリー!$AV31="△"),エントリー!N31=""),"",IF(OR(エントリー!$AV31="○",エントリー!$AV31="△"),エントリー!N31,""))</f>
        <v/>
      </c>
      <c r="N26" s="77" t="str">
        <f>IF(AND(OR(エントリー!$AV31="○",エントリー!$AV31="△"),エントリー!O31=""),"",IF(OR(エントリー!$AV31="○",エントリー!$AV31="△"),エントリー!O31,""))</f>
        <v/>
      </c>
      <c r="O26" s="52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76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s="53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s="53" t="str">
        <f>IF(エントリー!AM31="","",IF(エントリー!$AV31="","",IF(AND(OR(エントリー!$AV31="○",エントリー!$AV31="△"),エントリー!$AW$3="MS"),エントリー!AN31,エントリー!AM31)))</f>
        <v/>
      </c>
      <c r="AF26" s="53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8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>
      <c r="A27" s="74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75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7" t="str">
        <f>IF(AND(OR(エントリー!$AV32="○",エントリー!$AV32="△"),エントリー!M32=""),"",IF(OR(エントリー!$AV32="○",エントリー!$AV32="△"),エントリー!M32,""))</f>
        <v/>
      </c>
      <c r="M27" s="77" t="str">
        <f>IF(AND(OR(エントリー!$AV32="○",エントリー!$AV32="△"),エントリー!N32=""),"",IF(OR(エントリー!$AV32="○",エントリー!$AV32="△"),エントリー!N32,""))</f>
        <v/>
      </c>
      <c r="N27" s="77" t="str">
        <f>IF(AND(OR(エントリー!$AV32="○",エントリー!$AV32="△"),エントリー!O32=""),"",IF(OR(エントリー!$AV32="○",エントリー!$AV32="△"),エントリー!O32,""))</f>
        <v/>
      </c>
      <c r="O27" s="52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76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s="53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s="53" t="str">
        <f>IF(エントリー!AM32="","",IF(エントリー!$AV32="","",IF(AND(OR(エントリー!$AV32="○",エントリー!$AV32="△"),エントリー!$AW$3="MS"),エントリー!AN32,エントリー!AM32)))</f>
        <v/>
      </c>
      <c r="AF27" s="53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8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>
      <c r="A28" s="74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75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7" t="str">
        <f>IF(AND(OR(エントリー!$AV33="○",エントリー!$AV33="△"),エントリー!M33=""),"",IF(OR(エントリー!$AV33="○",エントリー!$AV33="△"),エントリー!M33,""))</f>
        <v/>
      </c>
      <c r="M28" s="77" t="str">
        <f>IF(AND(OR(エントリー!$AV33="○",エントリー!$AV33="△"),エントリー!N33=""),"",IF(OR(エントリー!$AV33="○",エントリー!$AV33="△"),エントリー!N33,""))</f>
        <v/>
      </c>
      <c r="N28" s="77" t="str">
        <f>IF(AND(OR(エントリー!$AV33="○",エントリー!$AV33="△"),エントリー!O33=""),"",IF(OR(エントリー!$AV33="○",エントリー!$AV33="△"),エントリー!O33,""))</f>
        <v/>
      </c>
      <c r="O28" s="52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76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s="53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s="53" t="str">
        <f>IF(エントリー!AM33="","",IF(エントリー!$AV33="","",IF(AND(OR(エントリー!$AV33="○",エントリー!$AV33="△"),エントリー!$AW$3="MS"),エントリー!AN33,エントリー!AM33)))</f>
        <v/>
      </c>
      <c r="AF28" s="53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8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>
      <c r="A29" s="74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75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7" t="str">
        <f>IF(AND(OR(エントリー!$AV34="○",エントリー!$AV34="△"),エントリー!M34=""),"",IF(OR(エントリー!$AV34="○",エントリー!$AV34="△"),エントリー!M34,""))</f>
        <v/>
      </c>
      <c r="M29" s="77" t="str">
        <f>IF(AND(OR(エントリー!$AV34="○",エントリー!$AV34="△"),エントリー!N34=""),"",IF(OR(エントリー!$AV34="○",エントリー!$AV34="△"),エントリー!N34,""))</f>
        <v/>
      </c>
      <c r="N29" s="77" t="str">
        <f>IF(AND(OR(エントリー!$AV34="○",エントリー!$AV34="△"),エントリー!O34=""),"",IF(OR(エントリー!$AV34="○",エントリー!$AV34="△"),エントリー!O34,""))</f>
        <v/>
      </c>
      <c r="O29" s="52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76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s="53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s="53" t="str">
        <f>IF(エントリー!AM34="","",IF(エントリー!$AV34="","",IF(AND(OR(エントリー!$AV34="○",エントリー!$AV34="△"),エントリー!$AW$3="MS"),エントリー!AN34,エントリー!AM34)))</f>
        <v/>
      </c>
      <c r="AF29" s="53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8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>
      <c r="A30" s="74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75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7" t="str">
        <f>IF(AND(OR(エントリー!$AV35="○",エントリー!$AV35="△"),エントリー!M35=""),"",IF(OR(エントリー!$AV35="○",エントリー!$AV35="△"),エントリー!M35,""))</f>
        <v/>
      </c>
      <c r="M30" s="77" t="str">
        <f>IF(AND(OR(エントリー!$AV35="○",エントリー!$AV35="△"),エントリー!N35=""),"",IF(OR(エントリー!$AV35="○",エントリー!$AV35="△"),エントリー!N35,""))</f>
        <v/>
      </c>
      <c r="N30" s="77" t="str">
        <f>IF(AND(OR(エントリー!$AV35="○",エントリー!$AV35="△"),エントリー!O35=""),"",IF(OR(エントリー!$AV35="○",エントリー!$AV35="△"),エントリー!O35,""))</f>
        <v/>
      </c>
      <c r="O30" s="52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76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s="53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s="53" t="str">
        <f>IF(エントリー!AM35="","",IF(エントリー!$AV35="","",IF(AND(OR(エントリー!$AV35="○",エントリー!$AV35="△"),エントリー!$AW$3="MS"),エントリー!AN35,エントリー!AM35)))</f>
        <v/>
      </c>
      <c r="AF30" s="53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8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>
      <c r="A31" s="74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75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7" t="str">
        <f>IF(AND(OR(エントリー!$AV36="○",エントリー!$AV36="△"),エントリー!M36=""),"",IF(OR(エントリー!$AV36="○",エントリー!$AV36="△"),エントリー!M36,""))</f>
        <v/>
      </c>
      <c r="M31" s="77" t="str">
        <f>IF(AND(OR(エントリー!$AV36="○",エントリー!$AV36="△"),エントリー!N36=""),"",IF(OR(エントリー!$AV36="○",エントリー!$AV36="△"),エントリー!N36,""))</f>
        <v/>
      </c>
      <c r="N31" s="77" t="str">
        <f>IF(AND(OR(エントリー!$AV36="○",エントリー!$AV36="△"),エントリー!O36=""),"",IF(OR(エントリー!$AV36="○",エントリー!$AV36="△"),エントリー!O36,""))</f>
        <v/>
      </c>
      <c r="O31" s="52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76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s="53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s="53" t="str">
        <f>IF(エントリー!AM36="","",IF(エントリー!$AV36="","",IF(AND(OR(エントリー!$AV36="○",エントリー!$AV36="△"),エントリー!$AW$3="MS"),エントリー!AN36,エントリー!AM36)))</f>
        <v/>
      </c>
      <c r="AF31" s="53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8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>
      <c r="A32" s="74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75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7" t="str">
        <f>IF(AND(OR(エントリー!$AV37="○",エントリー!$AV37="△"),エントリー!M37=""),"",IF(OR(エントリー!$AV37="○",エントリー!$AV37="△"),エントリー!M37,""))</f>
        <v/>
      </c>
      <c r="M32" s="77" t="str">
        <f>IF(AND(OR(エントリー!$AV37="○",エントリー!$AV37="△"),エントリー!N37=""),"",IF(OR(エントリー!$AV37="○",エントリー!$AV37="△"),エントリー!N37,""))</f>
        <v/>
      </c>
      <c r="N32" s="77" t="str">
        <f>IF(AND(OR(エントリー!$AV37="○",エントリー!$AV37="△"),エントリー!O37=""),"",IF(OR(エントリー!$AV37="○",エントリー!$AV37="△"),エントリー!O37,""))</f>
        <v/>
      </c>
      <c r="O32" s="52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76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s="53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s="53" t="str">
        <f>IF(エントリー!AM37="","",IF(エントリー!$AV37="","",IF(AND(OR(エントリー!$AV37="○",エントリー!$AV37="△"),エントリー!$AW$3="MS"),エントリー!AN37,エントリー!AM37)))</f>
        <v/>
      </c>
      <c r="AF32" s="53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8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>
      <c r="A33" s="74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75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7" t="str">
        <f>IF(AND(OR(エントリー!$AV38="○",エントリー!$AV38="△"),エントリー!M38=""),"",IF(OR(エントリー!$AV38="○",エントリー!$AV38="△"),エントリー!M38,""))</f>
        <v/>
      </c>
      <c r="M33" s="77" t="str">
        <f>IF(AND(OR(エントリー!$AV38="○",エントリー!$AV38="△"),エントリー!N38=""),"",IF(OR(エントリー!$AV38="○",エントリー!$AV38="△"),エントリー!N38,""))</f>
        <v/>
      </c>
      <c r="N33" s="77" t="str">
        <f>IF(AND(OR(エントリー!$AV38="○",エントリー!$AV38="△"),エントリー!O38=""),"",IF(OR(エントリー!$AV38="○",エントリー!$AV38="△"),エントリー!O38,""))</f>
        <v/>
      </c>
      <c r="O33" s="52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76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s="53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s="53" t="str">
        <f>IF(エントリー!AM38="","",IF(エントリー!$AV38="","",IF(AND(OR(エントリー!$AV38="○",エントリー!$AV38="△"),エントリー!$AW$3="MS"),エントリー!AN38,エントリー!AM38)))</f>
        <v/>
      </c>
      <c r="AF33" s="53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8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>
      <c r="A34" s="74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75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7" t="str">
        <f>IF(AND(OR(エントリー!$AV39="○",エントリー!$AV39="△"),エントリー!M39=""),"",IF(OR(エントリー!$AV39="○",エントリー!$AV39="△"),エントリー!M39,""))</f>
        <v/>
      </c>
      <c r="M34" s="77" t="str">
        <f>IF(AND(OR(エントリー!$AV39="○",エントリー!$AV39="△"),エントリー!N39=""),"",IF(OR(エントリー!$AV39="○",エントリー!$AV39="△"),エントリー!N39,""))</f>
        <v/>
      </c>
      <c r="N34" s="77" t="str">
        <f>IF(AND(OR(エントリー!$AV39="○",エントリー!$AV39="△"),エントリー!O39=""),"",IF(OR(エントリー!$AV39="○",エントリー!$AV39="△"),エントリー!O39,""))</f>
        <v/>
      </c>
      <c r="O34" s="52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76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s="53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s="53" t="str">
        <f>IF(エントリー!AM39="","",IF(エントリー!$AV39="","",IF(AND(OR(エントリー!$AV39="○",エントリー!$AV39="△"),エントリー!$AW$3="MS"),エントリー!AN39,エントリー!AM39)))</f>
        <v/>
      </c>
      <c r="AF34" s="53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8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>
      <c r="A35" s="74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75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7" t="str">
        <f>IF(AND(OR(エントリー!$AV40="○",エントリー!$AV40="△"),エントリー!M40=""),"",IF(OR(エントリー!$AV40="○",エントリー!$AV40="△"),エントリー!M40,""))</f>
        <v/>
      </c>
      <c r="M35" s="77" t="str">
        <f>IF(AND(OR(エントリー!$AV40="○",エントリー!$AV40="△"),エントリー!N40=""),"",IF(OR(エントリー!$AV40="○",エントリー!$AV40="△"),エントリー!N40,""))</f>
        <v/>
      </c>
      <c r="N35" s="77" t="str">
        <f>IF(AND(OR(エントリー!$AV40="○",エントリー!$AV40="△"),エントリー!O40=""),"",IF(OR(エントリー!$AV40="○",エントリー!$AV40="△"),エントリー!O40,""))</f>
        <v/>
      </c>
      <c r="O35" s="52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76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s="53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s="53" t="str">
        <f>IF(エントリー!AM40="","",IF(エントリー!$AV40="","",IF(AND(OR(エントリー!$AV40="○",エントリー!$AV40="△"),エントリー!$AW$3="MS"),エントリー!AN40,エントリー!AM40)))</f>
        <v/>
      </c>
      <c r="AF35" s="53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8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>
      <c r="A36" s="74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75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7" t="str">
        <f>IF(AND(OR(エントリー!$AV41="○",エントリー!$AV41="△"),エントリー!M41=""),"",IF(OR(エントリー!$AV41="○",エントリー!$AV41="△"),エントリー!M41,""))</f>
        <v/>
      </c>
      <c r="M36" s="77" t="str">
        <f>IF(AND(OR(エントリー!$AV41="○",エントリー!$AV41="△"),エントリー!N41=""),"",IF(OR(エントリー!$AV41="○",エントリー!$AV41="△"),エントリー!N41,""))</f>
        <v/>
      </c>
      <c r="N36" s="77" t="str">
        <f>IF(AND(OR(エントリー!$AV41="○",エントリー!$AV41="△"),エントリー!O41=""),"",IF(OR(エントリー!$AV41="○",エントリー!$AV41="△"),エントリー!O41,""))</f>
        <v/>
      </c>
      <c r="O36" s="52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76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s="53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s="53" t="str">
        <f>IF(エントリー!AM41="","",IF(エントリー!$AV41="","",IF(AND(OR(エントリー!$AV41="○",エントリー!$AV41="△"),エントリー!$AW$3="MS"),エントリー!AN41,エントリー!AM41)))</f>
        <v/>
      </c>
      <c r="AF36" s="53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8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>
      <c r="A37" s="74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75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7" t="str">
        <f>IF(AND(OR(エントリー!$AV42="○",エントリー!$AV42="△"),エントリー!M42=""),"",IF(OR(エントリー!$AV42="○",エントリー!$AV42="△"),エントリー!M42,""))</f>
        <v/>
      </c>
      <c r="M37" s="77" t="str">
        <f>IF(AND(OR(エントリー!$AV42="○",エントリー!$AV42="△"),エントリー!N42=""),"",IF(OR(エントリー!$AV42="○",エントリー!$AV42="△"),エントリー!N42,""))</f>
        <v/>
      </c>
      <c r="N37" s="77" t="str">
        <f>IF(AND(OR(エントリー!$AV42="○",エントリー!$AV42="△"),エントリー!O42=""),"",IF(OR(エントリー!$AV42="○",エントリー!$AV42="△"),エントリー!O42,""))</f>
        <v/>
      </c>
      <c r="O37" s="52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76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s="53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s="53" t="str">
        <f>IF(エントリー!AM42="","",IF(エントリー!$AV42="","",IF(AND(OR(エントリー!$AV42="○",エントリー!$AV42="△"),エントリー!$AW$3="MS"),エントリー!AN42,エントリー!AM42)))</f>
        <v/>
      </c>
      <c r="AF37" s="53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8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>
      <c r="A38" s="74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75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7" t="str">
        <f>IF(AND(OR(エントリー!$AV43="○",エントリー!$AV43="△"),エントリー!M43=""),"",IF(OR(エントリー!$AV43="○",エントリー!$AV43="△"),エントリー!M43,""))</f>
        <v/>
      </c>
      <c r="M38" s="77" t="str">
        <f>IF(AND(OR(エントリー!$AV43="○",エントリー!$AV43="△"),エントリー!N43=""),"",IF(OR(エントリー!$AV43="○",エントリー!$AV43="△"),エントリー!N43,""))</f>
        <v/>
      </c>
      <c r="N38" s="77" t="str">
        <f>IF(AND(OR(エントリー!$AV43="○",エントリー!$AV43="△"),エントリー!O43=""),"",IF(OR(エントリー!$AV43="○",エントリー!$AV43="△"),エントリー!O43,""))</f>
        <v/>
      </c>
      <c r="O38" s="52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76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s="53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s="53" t="str">
        <f>IF(エントリー!AM43="","",IF(エントリー!$AV43="","",IF(AND(OR(エントリー!$AV43="○",エントリー!$AV43="△"),エントリー!$AW$3="MS"),エントリー!AN43,エントリー!AM43)))</f>
        <v/>
      </c>
      <c r="AF38" s="53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8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>
      <c r="A39" s="74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75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7" t="str">
        <f>IF(AND(OR(エントリー!$AV44="○",エントリー!$AV44="△"),エントリー!M44=""),"",IF(OR(エントリー!$AV44="○",エントリー!$AV44="△"),エントリー!M44,""))</f>
        <v/>
      </c>
      <c r="M39" s="77" t="str">
        <f>IF(AND(OR(エントリー!$AV44="○",エントリー!$AV44="△"),エントリー!N44=""),"",IF(OR(エントリー!$AV44="○",エントリー!$AV44="△"),エントリー!N44,""))</f>
        <v/>
      </c>
      <c r="N39" s="77" t="str">
        <f>IF(AND(OR(エントリー!$AV44="○",エントリー!$AV44="△"),エントリー!O44=""),"",IF(OR(エントリー!$AV44="○",エントリー!$AV44="△"),エントリー!O44,""))</f>
        <v/>
      </c>
      <c r="O39" s="52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76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s="53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s="53" t="str">
        <f>IF(エントリー!AM44="","",IF(エントリー!$AV44="","",IF(AND(OR(エントリー!$AV44="○",エントリー!$AV44="△"),エントリー!$AW$3="MS"),エントリー!AN44,エントリー!AM44)))</f>
        <v/>
      </c>
      <c r="AF39" s="53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8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>
      <c r="A40" s="74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75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7" t="str">
        <f>IF(AND(OR(エントリー!$AV45="○",エントリー!$AV45="△"),エントリー!M45=""),"",IF(OR(エントリー!$AV45="○",エントリー!$AV45="△"),エントリー!M45,""))</f>
        <v/>
      </c>
      <c r="M40" s="77" t="str">
        <f>IF(AND(OR(エントリー!$AV45="○",エントリー!$AV45="△"),エントリー!N45=""),"",IF(OR(エントリー!$AV45="○",エントリー!$AV45="△"),エントリー!N45,""))</f>
        <v/>
      </c>
      <c r="N40" s="77" t="str">
        <f>IF(AND(OR(エントリー!$AV45="○",エントリー!$AV45="△"),エントリー!O45=""),"",IF(OR(エントリー!$AV45="○",エントリー!$AV45="△"),エントリー!O45,""))</f>
        <v/>
      </c>
      <c r="O40" s="52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76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s="53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s="53" t="str">
        <f>IF(エントリー!AM45="","",IF(エントリー!$AV45="","",IF(AND(OR(エントリー!$AV45="○",エントリー!$AV45="△"),エントリー!$AW$3="MS"),エントリー!AN45,エントリー!AM45)))</f>
        <v/>
      </c>
      <c r="AF40" s="53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8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>
      <c r="A41" s="74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75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7" t="str">
        <f>IF(AND(OR(エントリー!$AV46="○",エントリー!$AV46="△"),エントリー!M46=""),"",IF(OR(エントリー!$AV46="○",エントリー!$AV46="△"),エントリー!M46,""))</f>
        <v/>
      </c>
      <c r="M41" s="77" t="str">
        <f>IF(AND(OR(エントリー!$AV46="○",エントリー!$AV46="△"),エントリー!N46=""),"",IF(OR(エントリー!$AV46="○",エントリー!$AV46="△"),エントリー!N46,""))</f>
        <v/>
      </c>
      <c r="N41" s="77" t="str">
        <f>IF(AND(OR(エントリー!$AV46="○",エントリー!$AV46="△"),エントリー!O46=""),"",IF(OR(エントリー!$AV46="○",エントリー!$AV46="△"),エントリー!O46,""))</f>
        <v/>
      </c>
      <c r="O41" s="52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76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s="53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s="53" t="str">
        <f>IF(エントリー!AM46="","",IF(エントリー!$AV46="","",IF(AND(OR(エントリー!$AV46="○",エントリー!$AV46="△"),エントリー!$AW$3="MS"),エントリー!AN46,エントリー!AM46)))</f>
        <v/>
      </c>
      <c r="AF41" s="53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8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>
      <c r="A42" s="74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75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7" t="str">
        <f>IF(AND(OR(エントリー!$AV47="○",エントリー!$AV47="△"),エントリー!M47=""),"",IF(OR(エントリー!$AV47="○",エントリー!$AV47="△"),エントリー!M47,""))</f>
        <v/>
      </c>
      <c r="M42" s="77" t="str">
        <f>IF(AND(OR(エントリー!$AV47="○",エントリー!$AV47="△"),エントリー!N47=""),"",IF(OR(エントリー!$AV47="○",エントリー!$AV47="△"),エントリー!N47,""))</f>
        <v/>
      </c>
      <c r="N42" s="77" t="str">
        <f>IF(AND(OR(エントリー!$AV47="○",エントリー!$AV47="△"),エントリー!O47=""),"",IF(OR(エントリー!$AV47="○",エントリー!$AV47="△"),エントリー!O47,""))</f>
        <v/>
      </c>
      <c r="O42" s="52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76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s="53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s="53" t="str">
        <f>IF(エントリー!AM47="","",IF(エントリー!$AV47="","",IF(AND(OR(エントリー!$AV47="○",エントリー!$AV47="△"),エントリー!$AW$3="MS"),エントリー!AN47,エントリー!AM47)))</f>
        <v/>
      </c>
      <c r="AF42" s="53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8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>
      <c r="A43" s="74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75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7" t="str">
        <f>IF(AND(OR(エントリー!$AV48="○",エントリー!$AV48="△"),エントリー!M48=""),"",IF(OR(エントリー!$AV48="○",エントリー!$AV48="△"),エントリー!M48,""))</f>
        <v/>
      </c>
      <c r="M43" s="77" t="str">
        <f>IF(AND(OR(エントリー!$AV48="○",エントリー!$AV48="△"),エントリー!N48=""),"",IF(OR(エントリー!$AV48="○",エントリー!$AV48="△"),エントリー!N48,""))</f>
        <v/>
      </c>
      <c r="N43" s="77" t="str">
        <f>IF(AND(OR(エントリー!$AV48="○",エントリー!$AV48="△"),エントリー!O48=""),"",IF(OR(エントリー!$AV48="○",エントリー!$AV48="△"),エントリー!O48,""))</f>
        <v/>
      </c>
      <c r="O43" s="52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76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s="53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s="53" t="str">
        <f>IF(エントリー!AM48="","",IF(エントリー!$AV48="","",IF(AND(OR(エントリー!$AV48="○",エントリー!$AV48="△"),エントリー!$AW$3="MS"),エントリー!AN48,エントリー!AM48)))</f>
        <v/>
      </c>
      <c r="AF43" s="53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8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>
      <c r="A44" s="74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75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7" t="str">
        <f>IF(AND(OR(エントリー!$AV49="○",エントリー!$AV49="△"),エントリー!M49=""),"",IF(OR(エントリー!$AV49="○",エントリー!$AV49="△"),エントリー!M49,""))</f>
        <v/>
      </c>
      <c r="M44" s="77" t="str">
        <f>IF(AND(OR(エントリー!$AV49="○",エントリー!$AV49="△"),エントリー!N49=""),"",IF(OR(エントリー!$AV49="○",エントリー!$AV49="△"),エントリー!N49,""))</f>
        <v/>
      </c>
      <c r="N44" s="77" t="str">
        <f>IF(AND(OR(エントリー!$AV49="○",エントリー!$AV49="△"),エントリー!O49=""),"",IF(OR(エントリー!$AV49="○",エントリー!$AV49="△"),エントリー!O49,""))</f>
        <v/>
      </c>
      <c r="O44" s="52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76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s="53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s="53" t="str">
        <f>IF(エントリー!AM49="","",IF(エントリー!$AV49="","",IF(AND(OR(エントリー!$AV49="○",エントリー!$AV49="△"),エントリー!$AW$3="MS"),エントリー!AN49,エントリー!AM49)))</f>
        <v/>
      </c>
      <c r="AF44" s="53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8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>
      <c r="A45" s="74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75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7" t="str">
        <f>IF(AND(OR(エントリー!$AV50="○",エントリー!$AV50="△"),エントリー!M50=""),"",IF(OR(エントリー!$AV50="○",エントリー!$AV50="△"),エントリー!M50,""))</f>
        <v/>
      </c>
      <c r="M45" s="77" t="str">
        <f>IF(AND(OR(エントリー!$AV50="○",エントリー!$AV50="△"),エントリー!N50=""),"",IF(OR(エントリー!$AV50="○",エントリー!$AV50="△"),エントリー!N50,""))</f>
        <v/>
      </c>
      <c r="N45" s="77" t="str">
        <f>IF(AND(OR(エントリー!$AV50="○",エントリー!$AV50="△"),エントリー!O50=""),"",IF(OR(エントリー!$AV50="○",エントリー!$AV50="△"),エントリー!O50,""))</f>
        <v/>
      </c>
      <c r="O45" s="52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76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s="53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s="53" t="str">
        <f>IF(エントリー!AM50="","",IF(エントリー!$AV50="","",IF(AND(OR(エントリー!$AV50="○",エントリー!$AV50="△"),エントリー!$AW$3="MS"),エントリー!AN50,エントリー!AM50)))</f>
        <v/>
      </c>
      <c r="AF45" s="53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8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>
      <c r="A46" s="74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75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7" t="str">
        <f>IF(AND(OR(エントリー!$AV51="○",エントリー!$AV51="△"),エントリー!M51=""),"",IF(OR(エントリー!$AV51="○",エントリー!$AV51="△"),エントリー!M51,""))</f>
        <v/>
      </c>
      <c r="M46" s="77" t="str">
        <f>IF(AND(OR(エントリー!$AV51="○",エントリー!$AV51="△"),エントリー!N51=""),"",IF(OR(エントリー!$AV51="○",エントリー!$AV51="△"),エントリー!N51,""))</f>
        <v/>
      </c>
      <c r="N46" s="77" t="str">
        <f>IF(AND(OR(エントリー!$AV51="○",エントリー!$AV51="△"),エントリー!O51=""),"",IF(OR(エントリー!$AV51="○",エントリー!$AV51="△"),エントリー!O51,""))</f>
        <v/>
      </c>
      <c r="O46" s="52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76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s="53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s="53" t="str">
        <f>IF(エントリー!AM51="","",IF(エントリー!$AV51="","",IF(AND(OR(エントリー!$AV51="○",エントリー!$AV51="△"),エントリー!$AW$3="MS"),エントリー!AN51,エントリー!AM51)))</f>
        <v/>
      </c>
      <c r="AF46" s="53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8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>
      <c r="A47" s="74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75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7" t="str">
        <f>IF(AND(OR(エントリー!$AV52="○",エントリー!$AV52="△"),エントリー!M52=""),"",IF(OR(エントリー!$AV52="○",エントリー!$AV52="△"),エントリー!M52,""))</f>
        <v/>
      </c>
      <c r="M47" s="77" t="str">
        <f>IF(AND(OR(エントリー!$AV52="○",エントリー!$AV52="△"),エントリー!N52=""),"",IF(OR(エントリー!$AV52="○",エントリー!$AV52="△"),エントリー!N52,""))</f>
        <v/>
      </c>
      <c r="N47" s="77" t="str">
        <f>IF(AND(OR(エントリー!$AV52="○",エントリー!$AV52="△"),エントリー!O52=""),"",IF(OR(エントリー!$AV52="○",エントリー!$AV52="△"),エントリー!O52,""))</f>
        <v/>
      </c>
      <c r="O47" s="52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76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s="53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s="53" t="str">
        <f>IF(エントリー!AM52="","",IF(エントリー!$AV52="","",IF(AND(OR(エントリー!$AV52="○",エントリー!$AV52="△"),エントリー!$AW$3="MS"),エントリー!AN52,エントリー!AM52)))</f>
        <v/>
      </c>
      <c r="AF47" s="53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8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>
      <c r="A48" s="74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75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7" t="str">
        <f>IF(AND(OR(エントリー!$AV53="○",エントリー!$AV53="△"),エントリー!M53=""),"",IF(OR(エントリー!$AV53="○",エントリー!$AV53="△"),エントリー!M53,""))</f>
        <v/>
      </c>
      <c r="M48" s="77" t="str">
        <f>IF(AND(OR(エントリー!$AV53="○",エントリー!$AV53="△"),エントリー!N53=""),"",IF(OR(エントリー!$AV53="○",エントリー!$AV53="△"),エントリー!N53,""))</f>
        <v/>
      </c>
      <c r="N48" s="77" t="str">
        <f>IF(AND(OR(エントリー!$AV53="○",エントリー!$AV53="△"),エントリー!O53=""),"",IF(OR(エントリー!$AV53="○",エントリー!$AV53="△"),エントリー!O53,""))</f>
        <v/>
      </c>
      <c r="O48" s="52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76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s="53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s="53" t="str">
        <f>IF(エントリー!AM53="","",IF(エントリー!$AV53="","",IF(AND(OR(エントリー!$AV53="○",エントリー!$AV53="△"),エントリー!$AW$3="MS"),エントリー!AN53,エントリー!AM53)))</f>
        <v/>
      </c>
      <c r="AF48" s="53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8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>
      <c r="A49" s="74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75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7" t="str">
        <f>IF(AND(OR(エントリー!$AV54="○",エントリー!$AV54="△"),エントリー!M54=""),"",IF(OR(エントリー!$AV54="○",エントリー!$AV54="△"),エントリー!M54,""))</f>
        <v/>
      </c>
      <c r="M49" s="77" t="str">
        <f>IF(AND(OR(エントリー!$AV54="○",エントリー!$AV54="△"),エントリー!N54=""),"",IF(OR(エントリー!$AV54="○",エントリー!$AV54="△"),エントリー!N54,""))</f>
        <v/>
      </c>
      <c r="N49" s="77" t="str">
        <f>IF(AND(OR(エントリー!$AV54="○",エントリー!$AV54="△"),エントリー!O54=""),"",IF(OR(エントリー!$AV54="○",エントリー!$AV54="△"),エントリー!O54,""))</f>
        <v/>
      </c>
      <c r="O49" s="52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76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s="53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s="53" t="str">
        <f>IF(エントリー!AM54="","",IF(エントリー!$AV54="","",IF(AND(OR(エントリー!$AV54="○",エントリー!$AV54="△"),エントリー!$AW$3="MS"),エントリー!AN54,エントリー!AM54)))</f>
        <v/>
      </c>
      <c r="AF49" s="53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8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>
      <c r="A50" s="74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75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7" t="str">
        <f>IF(AND(OR(エントリー!$AV55="○",エントリー!$AV55="△"),エントリー!M55=""),"",IF(OR(エントリー!$AV55="○",エントリー!$AV55="△"),エントリー!M55,""))</f>
        <v/>
      </c>
      <c r="M50" s="77" t="str">
        <f>IF(AND(OR(エントリー!$AV55="○",エントリー!$AV55="△"),エントリー!N55=""),"",IF(OR(エントリー!$AV55="○",エントリー!$AV55="△"),エントリー!N55,""))</f>
        <v/>
      </c>
      <c r="N50" s="77" t="str">
        <f>IF(AND(OR(エントリー!$AV55="○",エントリー!$AV55="△"),エントリー!O55=""),"",IF(OR(エントリー!$AV55="○",エントリー!$AV55="△"),エントリー!O55,""))</f>
        <v/>
      </c>
      <c r="O50" s="52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76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s="53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s="53" t="str">
        <f>IF(エントリー!AM55="","",IF(エントリー!$AV55="","",IF(AND(OR(エントリー!$AV55="○",エントリー!$AV55="△"),エントリー!$AW$3="MS"),エントリー!AN55,エントリー!AM55)))</f>
        <v/>
      </c>
      <c r="AF50" s="53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8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>
      <c r="A51" s="74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75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7" t="str">
        <f>IF(AND(OR(エントリー!$AV56="○",エントリー!$AV56="△"),エントリー!M56=""),"",IF(OR(エントリー!$AV56="○",エントリー!$AV56="△"),エントリー!M56,""))</f>
        <v/>
      </c>
      <c r="M51" s="77" t="str">
        <f>IF(AND(OR(エントリー!$AV56="○",エントリー!$AV56="△"),エントリー!N56=""),"",IF(OR(エントリー!$AV56="○",エントリー!$AV56="△"),エントリー!N56,""))</f>
        <v/>
      </c>
      <c r="N51" s="77" t="str">
        <f>IF(AND(OR(エントリー!$AV56="○",エントリー!$AV56="△"),エントリー!O56=""),"",IF(OR(エントリー!$AV56="○",エントリー!$AV56="△"),エントリー!O56,""))</f>
        <v/>
      </c>
      <c r="O51" s="52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76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s="53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s="53" t="str">
        <f>IF(エントリー!AM56="","",IF(エントリー!$AV56="","",IF(AND(OR(エントリー!$AV56="○",エントリー!$AV56="△"),エントリー!$AW$3="MS"),エントリー!AN56,エントリー!AM56)))</f>
        <v/>
      </c>
      <c r="AF51" s="53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8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>
      <c r="A52" s="74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75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7" t="str">
        <f>IF(AND(OR(エントリー!$AV57="○",エントリー!$AV57="△"),エントリー!M57=""),"",IF(OR(エントリー!$AV57="○",エントリー!$AV57="△"),エントリー!M57,""))</f>
        <v/>
      </c>
      <c r="M52" s="77" t="str">
        <f>IF(AND(OR(エントリー!$AV57="○",エントリー!$AV57="△"),エントリー!N57=""),"",IF(OR(エントリー!$AV57="○",エントリー!$AV57="△"),エントリー!N57,""))</f>
        <v/>
      </c>
      <c r="N52" s="77" t="str">
        <f>IF(AND(OR(エントリー!$AV57="○",エントリー!$AV57="△"),エントリー!O57=""),"",IF(OR(エントリー!$AV57="○",エントリー!$AV57="△"),エントリー!O57,""))</f>
        <v/>
      </c>
      <c r="O52" s="52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76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s="53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s="53" t="str">
        <f>IF(エントリー!AM57="","",IF(エントリー!$AV57="","",IF(AND(OR(エントリー!$AV57="○",エントリー!$AV57="△"),エントリー!$AW$3="MS"),エントリー!AN57,エントリー!AM57)))</f>
        <v/>
      </c>
      <c r="AF52" s="53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8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>
      <c r="A53" s="74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75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7" t="str">
        <f>IF(AND(OR(エントリー!$AV58="○",エントリー!$AV58="△"),エントリー!M58=""),"",IF(OR(エントリー!$AV58="○",エントリー!$AV58="△"),エントリー!M58,""))</f>
        <v/>
      </c>
      <c r="M53" s="77" t="str">
        <f>IF(AND(OR(エントリー!$AV58="○",エントリー!$AV58="△"),エントリー!N58=""),"",IF(OR(エントリー!$AV58="○",エントリー!$AV58="△"),エントリー!N58,""))</f>
        <v/>
      </c>
      <c r="N53" s="77" t="str">
        <f>IF(AND(OR(エントリー!$AV58="○",エントリー!$AV58="△"),エントリー!O58=""),"",IF(OR(エントリー!$AV58="○",エントリー!$AV58="△"),エントリー!O58,""))</f>
        <v/>
      </c>
      <c r="O53" s="52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76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s="53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s="53" t="str">
        <f>IF(エントリー!AM58="","",IF(エントリー!$AV58="","",IF(AND(OR(エントリー!$AV58="○",エントリー!$AV58="△"),エントリー!$AW$3="MS"),エントリー!AN58,エントリー!AM58)))</f>
        <v/>
      </c>
      <c r="AF53" s="53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8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>
      <c r="A54" s="74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75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7" t="str">
        <f>IF(AND(OR(エントリー!$AV59="○",エントリー!$AV59="△"),エントリー!M59=""),"",IF(OR(エントリー!$AV59="○",エントリー!$AV59="△"),エントリー!M59,""))</f>
        <v/>
      </c>
      <c r="M54" s="77" t="str">
        <f>IF(AND(OR(エントリー!$AV59="○",エントリー!$AV59="△"),エントリー!N59=""),"",IF(OR(エントリー!$AV59="○",エントリー!$AV59="△"),エントリー!N59,""))</f>
        <v/>
      </c>
      <c r="N54" s="77" t="str">
        <f>IF(AND(OR(エントリー!$AV59="○",エントリー!$AV59="△"),エントリー!O59=""),"",IF(OR(エントリー!$AV59="○",エントリー!$AV59="△"),エントリー!O59,""))</f>
        <v/>
      </c>
      <c r="O54" s="52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76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s="53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s="53" t="str">
        <f>IF(エントリー!AM59="","",IF(エントリー!$AV59="","",IF(AND(OR(エントリー!$AV59="○",エントリー!$AV59="△"),エントリー!$AW$3="MS"),エントリー!AN59,エントリー!AM59)))</f>
        <v/>
      </c>
      <c r="AF54" s="53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8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>
      <c r="A55" s="74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75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7" t="str">
        <f>IF(AND(OR(エントリー!$AV60="○",エントリー!$AV60="△"),エントリー!M60=""),"",IF(OR(エントリー!$AV60="○",エントリー!$AV60="△"),エントリー!M60,""))</f>
        <v/>
      </c>
      <c r="M55" s="77" t="str">
        <f>IF(AND(OR(エントリー!$AV60="○",エントリー!$AV60="△"),エントリー!N60=""),"",IF(OR(エントリー!$AV60="○",エントリー!$AV60="△"),エントリー!N60,""))</f>
        <v/>
      </c>
      <c r="N55" s="77" t="str">
        <f>IF(AND(OR(エントリー!$AV60="○",エントリー!$AV60="△"),エントリー!O60=""),"",IF(OR(エントリー!$AV60="○",エントリー!$AV60="△"),エントリー!O60,""))</f>
        <v/>
      </c>
      <c r="O55" s="52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76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s="53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s="53" t="str">
        <f>IF(エントリー!AM60="","",IF(エントリー!$AV60="","",IF(AND(OR(エントリー!$AV60="○",エントリー!$AV60="△"),エントリー!$AW$3="MS"),エントリー!AN60,エントリー!AM60)))</f>
        <v/>
      </c>
      <c r="AF55" s="53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8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>
      <c r="A56" s="74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75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7" t="str">
        <f>IF(AND(OR(エントリー!$AV61="○",エントリー!$AV61="△"),エントリー!M61=""),"",IF(OR(エントリー!$AV61="○",エントリー!$AV61="△"),エントリー!M61,""))</f>
        <v/>
      </c>
      <c r="M56" s="77" t="str">
        <f>IF(AND(OR(エントリー!$AV61="○",エントリー!$AV61="△"),エントリー!N61=""),"",IF(OR(エントリー!$AV61="○",エントリー!$AV61="△"),エントリー!N61,""))</f>
        <v/>
      </c>
      <c r="N56" s="77" t="str">
        <f>IF(AND(OR(エントリー!$AV61="○",エントリー!$AV61="△"),エントリー!O61=""),"",IF(OR(エントリー!$AV61="○",エントリー!$AV61="△"),エントリー!O61,""))</f>
        <v/>
      </c>
      <c r="O56" s="52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76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s="53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s="53" t="str">
        <f>IF(エントリー!AM61="","",IF(エントリー!$AV61="","",IF(AND(OR(エントリー!$AV61="○",エントリー!$AV61="△"),エントリー!$AW$3="MS"),エントリー!AN61,エントリー!AM61)))</f>
        <v/>
      </c>
      <c r="AF56" s="53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8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>
      <c r="A57" s="74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75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7" t="str">
        <f>IF(AND(OR(エントリー!$AV62="○",エントリー!$AV62="△"),エントリー!M62=""),"",IF(OR(エントリー!$AV62="○",エントリー!$AV62="△"),エントリー!M62,""))</f>
        <v/>
      </c>
      <c r="M57" s="77" t="str">
        <f>IF(AND(OR(エントリー!$AV62="○",エントリー!$AV62="△"),エントリー!N62=""),"",IF(OR(エントリー!$AV62="○",エントリー!$AV62="△"),エントリー!N62,""))</f>
        <v/>
      </c>
      <c r="N57" s="77" t="str">
        <f>IF(AND(OR(エントリー!$AV62="○",エントリー!$AV62="△"),エントリー!O62=""),"",IF(OR(エントリー!$AV62="○",エントリー!$AV62="△"),エントリー!O62,""))</f>
        <v/>
      </c>
      <c r="O57" s="52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76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s="53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s="53" t="str">
        <f>IF(エントリー!AM62="","",IF(エントリー!$AV62="","",IF(AND(OR(エントリー!$AV62="○",エントリー!$AV62="△"),エントリー!$AW$3="MS"),エントリー!AN62,エントリー!AM62)))</f>
        <v/>
      </c>
      <c r="AF57" s="53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8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>
      <c r="A58" s="74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75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7" t="str">
        <f>IF(AND(OR(エントリー!$AV63="○",エントリー!$AV63="△"),エントリー!M63=""),"",IF(OR(エントリー!$AV63="○",エントリー!$AV63="△"),エントリー!M63,""))</f>
        <v/>
      </c>
      <c r="M58" s="77" t="str">
        <f>IF(AND(OR(エントリー!$AV63="○",エントリー!$AV63="△"),エントリー!N63=""),"",IF(OR(エントリー!$AV63="○",エントリー!$AV63="△"),エントリー!N63,""))</f>
        <v/>
      </c>
      <c r="N58" s="77" t="str">
        <f>IF(AND(OR(エントリー!$AV63="○",エントリー!$AV63="△"),エントリー!O63=""),"",IF(OR(エントリー!$AV63="○",エントリー!$AV63="△"),エントリー!O63,""))</f>
        <v/>
      </c>
      <c r="O58" s="52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76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s="53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s="53" t="str">
        <f>IF(エントリー!AM63="","",IF(エントリー!$AV63="","",IF(AND(OR(エントリー!$AV63="○",エントリー!$AV63="△"),エントリー!$AW$3="MS"),エントリー!AN63,エントリー!AM63)))</f>
        <v/>
      </c>
      <c r="AF58" s="53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8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>
      <c r="A59" s="74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75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7" t="str">
        <f>IF(AND(OR(エントリー!$AV64="○",エントリー!$AV64="△"),エントリー!M64=""),"",IF(OR(エントリー!$AV64="○",エントリー!$AV64="△"),エントリー!M64,""))</f>
        <v/>
      </c>
      <c r="M59" s="77" t="str">
        <f>IF(AND(OR(エントリー!$AV64="○",エントリー!$AV64="△"),エントリー!N64=""),"",IF(OR(エントリー!$AV64="○",エントリー!$AV64="△"),エントリー!N64,""))</f>
        <v/>
      </c>
      <c r="N59" s="77" t="str">
        <f>IF(AND(OR(エントリー!$AV64="○",エントリー!$AV64="△"),エントリー!O64=""),"",IF(OR(エントリー!$AV64="○",エントリー!$AV64="△"),エントリー!O64,""))</f>
        <v/>
      </c>
      <c r="O59" s="52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76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s="53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s="53" t="str">
        <f>IF(エントリー!AM64="","",IF(エントリー!$AV64="","",IF(AND(OR(エントリー!$AV64="○",エントリー!$AV64="△"),エントリー!$AW$3="MS"),エントリー!AN64,エントリー!AM64)))</f>
        <v/>
      </c>
      <c r="AF59" s="53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8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>
      <c r="A60" s="74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75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7" t="str">
        <f>IF(AND(OR(エントリー!$AV65="○",エントリー!$AV65="△"),エントリー!M65=""),"",IF(OR(エントリー!$AV65="○",エントリー!$AV65="△"),エントリー!M65,""))</f>
        <v/>
      </c>
      <c r="M60" s="77" t="str">
        <f>IF(AND(OR(エントリー!$AV65="○",エントリー!$AV65="△"),エントリー!N65=""),"",IF(OR(エントリー!$AV65="○",エントリー!$AV65="△"),エントリー!N65,""))</f>
        <v/>
      </c>
      <c r="N60" s="77" t="str">
        <f>IF(AND(OR(エントリー!$AV65="○",エントリー!$AV65="△"),エントリー!O65=""),"",IF(OR(エントリー!$AV65="○",エントリー!$AV65="△"),エントリー!O65,""))</f>
        <v/>
      </c>
      <c r="O60" s="52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76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s="53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s="53" t="str">
        <f>IF(エントリー!AM65="","",IF(エントリー!$AV65="","",IF(AND(OR(エントリー!$AV65="○",エントリー!$AV65="△"),エントリー!$AW$3="MS"),エントリー!AN65,エントリー!AM65)))</f>
        <v/>
      </c>
      <c r="AF60" s="53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8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>
      <c r="A61" s="74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75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7" t="str">
        <f>IF(AND(OR(エントリー!$AV66="○",エントリー!$AV66="△"),エントリー!M66=""),"",IF(OR(エントリー!$AV66="○",エントリー!$AV66="△"),エントリー!M66,""))</f>
        <v/>
      </c>
      <c r="M61" s="77" t="str">
        <f>IF(AND(OR(エントリー!$AV66="○",エントリー!$AV66="△"),エントリー!N66=""),"",IF(OR(エントリー!$AV66="○",エントリー!$AV66="△"),エントリー!N66,""))</f>
        <v/>
      </c>
      <c r="N61" s="77" t="str">
        <f>IF(AND(OR(エントリー!$AV66="○",エントリー!$AV66="△"),エントリー!O66=""),"",IF(OR(エントリー!$AV66="○",エントリー!$AV66="△"),エントリー!O66,""))</f>
        <v/>
      </c>
      <c r="O61" s="52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76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s="53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s="53" t="str">
        <f>IF(エントリー!AM66="","",IF(エントリー!$AV66="","",IF(AND(OR(エントリー!$AV66="○",エントリー!$AV66="△"),エントリー!$AW$3="MS"),エントリー!AN66,エントリー!AM66)))</f>
        <v/>
      </c>
      <c r="AF61" s="53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8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>
      <c r="A62" s="74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75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7" t="str">
        <f>IF(AND(OR(エントリー!$AV67="○",エントリー!$AV67="△"),エントリー!M67=""),"",IF(OR(エントリー!$AV67="○",エントリー!$AV67="△"),エントリー!M67,""))</f>
        <v/>
      </c>
      <c r="M62" s="77" t="str">
        <f>IF(AND(OR(エントリー!$AV67="○",エントリー!$AV67="△"),エントリー!N67=""),"",IF(OR(エントリー!$AV67="○",エントリー!$AV67="△"),エントリー!N67,""))</f>
        <v/>
      </c>
      <c r="N62" s="77" t="str">
        <f>IF(AND(OR(エントリー!$AV67="○",エントリー!$AV67="△"),エントリー!O67=""),"",IF(OR(エントリー!$AV67="○",エントリー!$AV67="△"),エントリー!O67,""))</f>
        <v/>
      </c>
      <c r="O62" s="52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76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s="53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s="53" t="str">
        <f>IF(エントリー!AM67="","",IF(エントリー!$AV67="","",IF(AND(OR(エントリー!$AV67="○",エントリー!$AV67="△"),エントリー!$AW$3="MS"),エントリー!AN67,エントリー!AM67)))</f>
        <v/>
      </c>
      <c r="AF62" s="53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8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>
      <c r="A63" s="74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75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7" t="str">
        <f>IF(AND(OR(エントリー!$AV68="○",エントリー!$AV68="△"),エントリー!M68=""),"",IF(OR(エントリー!$AV68="○",エントリー!$AV68="△"),エントリー!M68,""))</f>
        <v/>
      </c>
      <c r="M63" s="77" t="str">
        <f>IF(AND(OR(エントリー!$AV68="○",エントリー!$AV68="△"),エントリー!N68=""),"",IF(OR(エントリー!$AV68="○",エントリー!$AV68="△"),エントリー!N68,""))</f>
        <v/>
      </c>
      <c r="N63" s="77" t="str">
        <f>IF(AND(OR(エントリー!$AV68="○",エントリー!$AV68="△"),エントリー!O68=""),"",IF(OR(エントリー!$AV68="○",エントリー!$AV68="△"),エントリー!O68,""))</f>
        <v/>
      </c>
      <c r="O63" s="52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76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s="53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s="53" t="str">
        <f>IF(エントリー!AM68="","",IF(エントリー!$AV68="","",IF(AND(OR(エントリー!$AV68="○",エントリー!$AV68="△"),エントリー!$AW$3="MS"),エントリー!AN68,エントリー!AM68)))</f>
        <v/>
      </c>
      <c r="AF63" s="53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8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>
      <c r="A64" s="74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75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7" t="str">
        <f>IF(AND(OR(エントリー!$AV69="○",エントリー!$AV69="△"),エントリー!M69=""),"",IF(OR(エントリー!$AV69="○",エントリー!$AV69="△"),エントリー!M69,""))</f>
        <v/>
      </c>
      <c r="M64" s="77" t="str">
        <f>IF(AND(OR(エントリー!$AV69="○",エントリー!$AV69="△"),エントリー!N69=""),"",IF(OR(エントリー!$AV69="○",エントリー!$AV69="△"),エントリー!N69,""))</f>
        <v/>
      </c>
      <c r="N64" s="77" t="str">
        <f>IF(AND(OR(エントリー!$AV69="○",エントリー!$AV69="△"),エントリー!O69=""),"",IF(OR(エントリー!$AV69="○",エントリー!$AV69="△"),エントリー!O69,""))</f>
        <v/>
      </c>
      <c r="O64" s="52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76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s="53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s="53" t="str">
        <f>IF(エントリー!AM69="","",IF(エントリー!$AV69="","",IF(AND(OR(エントリー!$AV69="○",エントリー!$AV69="△"),エントリー!$AW$3="MS"),エントリー!AN69,エントリー!AM69)))</f>
        <v/>
      </c>
      <c r="AF64" s="53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8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>
      <c r="A65" s="74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75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7" t="str">
        <f>IF(AND(OR(エントリー!$AV70="○",エントリー!$AV70="△"),エントリー!M70=""),"",IF(OR(エントリー!$AV70="○",エントリー!$AV70="△"),エントリー!M70,""))</f>
        <v/>
      </c>
      <c r="M65" s="77" t="str">
        <f>IF(AND(OR(エントリー!$AV70="○",エントリー!$AV70="△"),エントリー!N70=""),"",IF(OR(エントリー!$AV70="○",エントリー!$AV70="△"),エントリー!N70,""))</f>
        <v/>
      </c>
      <c r="N65" s="77" t="str">
        <f>IF(AND(OR(エントリー!$AV70="○",エントリー!$AV70="△"),エントリー!O70=""),"",IF(OR(エントリー!$AV70="○",エントリー!$AV70="△"),エントリー!O70,""))</f>
        <v/>
      </c>
      <c r="O65" s="52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76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s="53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s="53" t="str">
        <f>IF(エントリー!AM70="","",IF(エントリー!$AV70="","",IF(AND(OR(エントリー!$AV70="○",エントリー!$AV70="△"),エントリー!$AW$3="MS"),エントリー!AN70,エントリー!AM70)))</f>
        <v/>
      </c>
      <c r="AF65" s="53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8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>
      <c r="A66" s="74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75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7" t="str">
        <f>IF(AND(OR(エントリー!$AV71="○",エントリー!$AV71="△"),エントリー!M71=""),"",IF(OR(エントリー!$AV71="○",エントリー!$AV71="△"),エントリー!M71,""))</f>
        <v/>
      </c>
      <c r="M66" s="77" t="str">
        <f>IF(AND(OR(エントリー!$AV71="○",エントリー!$AV71="△"),エントリー!N71=""),"",IF(OR(エントリー!$AV71="○",エントリー!$AV71="△"),エントリー!N71,""))</f>
        <v/>
      </c>
      <c r="N66" s="77" t="str">
        <f>IF(AND(OR(エントリー!$AV71="○",エントリー!$AV71="△"),エントリー!O71=""),"",IF(OR(エントリー!$AV71="○",エントリー!$AV71="△"),エントリー!O71,""))</f>
        <v/>
      </c>
      <c r="O66" s="52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76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s="53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s="53" t="str">
        <f>IF(エントリー!AM71="","",IF(エントリー!$AV71="","",IF(AND(OR(エントリー!$AV71="○",エントリー!$AV71="△"),エントリー!$AW$3="MS"),エントリー!AN71,エントリー!AM71)))</f>
        <v/>
      </c>
      <c r="AF66" s="53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8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>
      <c r="A67" s="74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75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7" t="str">
        <f>IF(AND(OR(エントリー!$AV72="○",エントリー!$AV72="△"),エントリー!M72=""),"",IF(OR(エントリー!$AV72="○",エントリー!$AV72="△"),エントリー!M72,""))</f>
        <v/>
      </c>
      <c r="M67" s="77" t="str">
        <f>IF(AND(OR(エントリー!$AV72="○",エントリー!$AV72="△"),エントリー!N72=""),"",IF(OR(エントリー!$AV72="○",エントリー!$AV72="△"),エントリー!N72,""))</f>
        <v/>
      </c>
      <c r="N67" s="77" t="str">
        <f>IF(AND(OR(エントリー!$AV72="○",エントリー!$AV72="△"),エントリー!O72=""),"",IF(OR(エントリー!$AV72="○",エントリー!$AV72="△"),エントリー!O72,""))</f>
        <v/>
      </c>
      <c r="O67" s="52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76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s="53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s="53" t="str">
        <f>IF(エントリー!AM72="","",IF(エントリー!$AV72="","",IF(AND(OR(エントリー!$AV72="○",エントリー!$AV72="△"),エントリー!$AW$3="MS"),エントリー!AN72,エントリー!AM72)))</f>
        <v/>
      </c>
      <c r="AF67" s="53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8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>
      <c r="A68" s="74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75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7" t="str">
        <f>IF(AND(OR(エントリー!$AV73="○",エントリー!$AV73="△"),エントリー!M73=""),"",IF(OR(エントリー!$AV73="○",エントリー!$AV73="△"),エントリー!M73,""))</f>
        <v/>
      </c>
      <c r="M68" s="77" t="str">
        <f>IF(AND(OR(エントリー!$AV73="○",エントリー!$AV73="△"),エントリー!N73=""),"",IF(OR(エントリー!$AV73="○",エントリー!$AV73="△"),エントリー!N73,""))</f>
        <v/>
      </c>
      <c r="N68" s="77" t="str">
        <f>IF(AND(OR(エントリー!$AV73="○",エントリー!$AV73="△"),エントリー!O73=""),"",IF(OR(エントリー!$AV73="○",エントリー!$AV73="△"),エントリー!O73,""))</f>
        <v/>
      </c>
      <c r="O68" s="52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76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s="53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s="53" t="str">
        <f>IF(エントリー!AM73="","",IF(エントリー!$AV73="","",IF(AND(OR(エントリー!$AV73="○",エントリー!$AV73="△"),エントリー!$AW$3="MS"),エントリー!AN73,エントリー!AM73)))</f>
        <v/>
      </c>
      <c r="AF68" s="53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8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>
      <c r="A69" s="74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75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7" t="str">
        <f>IF(AND(OR(エントリー!$AV74="○",エントリー!$AV74="△"),エントリー!M74=""),"",IF(OR(エントリー!$AV74="○",エントリー!$AV74="△"),エントリー!M74,""))</f>
        <v/>
      </c>
      <c r="M69" s="77" t="str">
        <f>IF(AND(OR(エントリー!$AV74="○",エントリー!$AV74="△"),エントリー!N74=""),"",IF(OR(エントリー!$AV74="○",エントリー!$AV74="△"),エントリー!N74,""))</f>
        <v/>
      </c>
      <c r="N69" s="77" t="str">
        <f>IF(AND(OR(エントリー!$AV74="○",エントリー!$AV74="△"),エントリー!O74=""),"",IF(OR(エントリー!$AV74="○",エントリー!$AV74="△"),エントリー!O74,""))</f>
        <v/>
      </c>
      <c r="O69" s="52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76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s="53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s="53" t="str">
        <f>IF(エントリー!AM74="","",IF(エントリー!$AV74="","",IF(AND(OR(エントリー!$AV74="○",エントリー!$AV74="△"),エントリー!$AW$3="MS"),エントリー!AN74,エントリー!AM74)))</f>
        <v/>
      </c>
      <c r="AF69" s="53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8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>
      <c r="A70" s="74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75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7" t="str">
        <f>IF(AND(OR(エントリー!$AV75="○",エントリー!$AV75="△"),エントリー!M75=""),"",IF(OR(エントリー!$AV75="○",エントリー!$AV75="△"),エントリー!M75,""))</f>
        <v/>
      </c>
      <c r="M70" s="77" t="str">
        <f>IF(AND(OR(エントリー!$AV75="○",エントリー!$AV75="△"),エントリー!N75=""),"",IF(OR(エントリー!$AV75="○",エントリー!$AV75="△"),エントリー!N75,""))</f>
        <v/>
      </c>
      <c r="N70" s="77" t="str">
        <f>IF(AND(OR(エントリー!$AV75="○",エントリー!$AV75="△"),エントリー!O75=""),"",IF(OR(エントリー!$AV75="○",エントリー!$AV75="△"),エントリー!O75,""))</f>
        <v/>
      </c>
      <c r="O70" s="52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76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s="53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s="53" t="str">
        <f>IF(エントリー!AM75="","",IF(エントリー!$AV75="","",IF(AND(OR(エントリー!$AV75="○",エントリー!$AV75="△"),エントリー!$AW$3="MS"),エントリー!AN75,エントリー!AM75)))</f>
        <v/>
      </c>
      <c r="AF70" s="53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8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>
      <c r="A71" s="74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75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7" t="str">
        <f>IF(AND(OR(エントリー!$AV76="○",エントリー!$AV76="△"),エントリー!M76=""),"",IF(OR(エントリー!$AV76="○",エントリー!$AV76="△"),エントリー!M76,""))</f>
        <v/>
      </c>
      <c r="M71" s="77" t="str">
        <f>IF(AND(OR(エントリー!$AV76="○",エントリー!$AV76="△"),エントリー!N76=""),"",IF(OR(エントリー!$AV76="○",エントリー!$AV76="△"),エントリー!N76,""))</f>
        <v/>
      </c>
      <c r="N71" s="77" t="str">
        <f>IF(AND(OR(エントリー!$AV76="○",エントリー!$AV76="△"),エントリー!O76=""),"",IF(OR(エントリー!$AV76="○",エントリー!$AV76="△"),エントリー!O76,""))</f>
        <v/>
      </c>
      <c r="O71" s="52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76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s="53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s="53" t="str">
        <f>IF(エントリー!AM76="","",IF(エントリー!$AV76="","",IF(AND(OR(エントリー!$AV76="○",エントリー!$AV76="△"),エントリー!$AW$3="MS"),エントリー!AN76,エントリー!AM76)))</f>
        <v/>
      </c>
      <c r="AF71" s="53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8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>
      <c r="A72" s="74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75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7" t="str">
        <f>IF(AND(OR(エントリー!$AV77="○",エントリー!$AV77="△"),エントリー!M77=""),"",IF(OR(エントリー!$AV77="○",エントリー!$AV77="△"),エントリー!M77,""))</f>
        <v/>
      </c>
      <c r="M72" s="77" t="str">
        <f>IF(AND(OR(エントリー!$AV77="○",エントリー!$AV77="△"),エントリー!N77=""),"",IF(OR(エントリー!$AV77="○",エントリー!$AV77="△"),エントリー!N77,""))</f>
        <v/>
      </c>
      <c r="N72" s="77" t="str">
        <f>IF(AND(OR(エントリー!$AV77="○",エントリー!$AV77="△"),エントリー!O77=""),"",IF(OR(エントリー!$AV77="○",エントリー!$AV77="△"),エントリー!O77,""))</f>
        <v/>
      </c>
      <c r="O72" s="52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76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s="53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s="53" t="str">
        <f>IF(エントリー!AM77="","",IF(エントリー!$AV77="","",IF(AND(OR(エントリー!$AV77="○",エントリー!$AV77="△"),エントリー!$AW$3="MS"),エントリー!AN77,エントリー!AM77)))</f>
        <v/>
      </c>
      <c r="AF72" s="53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8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>
      <c r="A73" s="74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75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7" t="str">
        <f>IF(AND(OR(エントリー!$AV78="○",エントリー!$AV78="△"),エントリー!M78=""),"",IF(OR(エントリー!$AV78="○",エントリー!$AV78="△"),エントリー!M78,""))</f>
        <v/>
      </c>
      <c r="M73" s="77" t="str">
        <f>IF(AND(OR(エントリー!$AV78="○",エントリー!$AV78="△"),エントリー!N78=""),"",IF(OR(エントリー!$AV78="○",エントリー!$AV78="△"),エントリー!N78,""))</f>
        <v/>
      </c>
      <c r="N73" s="77" t="str">
        <f>IF(AND(OR(エントリー!$AV78="○",エントリー!$AV78="△"),エントリー!O78=""),"",IF(OR(エントリー!$AV78="○",エントリー!$AV78="△"),エントリー!O78,""))</f>
        <v/>
      </c>
      <c r="O73" s="52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76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s="53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s="53" t="str">
        <f>IF(エントリー!AM78="","",IF(エントリー!$AV78="","",IF(AND(OR(エントリー!$AV78="○",エントリー!$AV78="△"),エントリー!$AW$3="MS"),エントリー!AN78,エントリー!AM78)))</f>
        <v/>
      </c>
      <c r="AF73" s="53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8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>
      <c r="A74" s="74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75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7" t="str">
        <f>IF(AND(OR(エントリー!$AV79="○",エントリー!$AV79="△"),エントリー!M79=""),"",IF(OR(エントリー!$AV79="○",エントリー!$AV79="△"),エントリー!M79,""))</f>
        <v/>
      </c>
      <c r="M74" s="77" t="str">
        <f>IF(AND(OR(エントリー!$AV79="○",エントリー!$AV79="△"),エントリー!N79=""),"",IF(OR(エントリー!$AV79="○",エントリー!$AV79="△"),エントリー!N79,""))</f>
        <v/>
      </c>
      <c r="N74" s="77" t="str">
        <f>IF(AND(OR(エントリー!$AV79="○",エントリー!$AV79="△"),エントリー!O79=""),"",IF(OR(エントリー!$AV79="○",エントリー!$AV79="△"),エントリー!O79,""))</f>
        <v/>
      </c>
      <c r="O74" s="52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76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s="53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s="53" t="str">
        <f>IF(エントリー!AM79="","",IF(エントリー!$AV79="","",IF(AND(OR(エントリー!$AV79="○",エントリー!$AV79="△"),エントリー!$AW$3="MS"),エントリー!AN79,エントリー!AM79)))</f>
        <v/>
      </c>
      <c r="AF74" s="53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8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>
      <c r="A75" s="74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75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7" t="str">
        <f>IF(AND(OR(エントリー!$AV80="○",エントリー!$AV80="△"),エントリー!M80=""),"",IF(OR(エントリー!$AV80="○",エントリー!$AV80="△"),エントリー!M80,""))</f>
        <v/>
      </c>
      <c r="M75" s="77" t="str">
        <f>IF(AND(OR(エントリー!$AV80="○",エントリー!$AV80="△"),エントリー!N80=""),"",IF(OR(エントリー!$AV80="○",エントリー!$AV80="△"),エントリー!N80,""))</f>
        <v/>
      </c>
      <c r="N75" s="77" t="str">
        <f>IF(AND(OR(エントリー!$AV80="○",エントリー!$AV80="△"),エントリー!O80=""),"",IF(OR(エントリー!$AV80="○",エントリー!$AV80="△"),エントリー!O80,""))</f>
        <v/>
      </c>
      <c r="O75" s="52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76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s="53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s="53" t="str">
        <f>IF(エントリー!AM80="","",IF(エントリー!$AV80="","",IF(AND(OR(エントリー!$AV80="○",エントリー!$AV80="△"),エントリー!$AW$3="MS"),エントリー!AN80,エントリー!AM80)))</f>
        <v/>
      </c>
      <c r="AF75" s="53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8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>
      <c r="AJ76" s="51"/>
    </row>
    <row r="77" spans="1:37">
      <c r="AJ77" s="51"/>
    </row>
    <row r="78" spans="1:37">
      <c r="AJ78" s="51"/>
    </row>
    <row r="79" spans="1:37">
      <c r="AJ79" s="51"/>
    </row>
    <row r="80" spans="1:37">
      <c r="AJ80" s="51"/>
    </row>
    <row r="81" spans="36:36">
      <c r="AJ81" s="51"/>
    </row>
    <row r="82" spans="36:36">
      <c r="AJ82" s="51"/>
    </row>
    <row r="83" spans="36:36">
      <c r="AJ83" s="51"/>
    </row>
    <row r="84" spans="36:36">
      <c r="AJ84" s="51"/>
    </row>
    <row r="85" spans="36:36">
      <c r="AJ85" s="51"/>
    </row>
    <row r="86" spans="36:36">
      <c r="AJ86" s="51"/>
    </row>
    <row r="87" spans="36:36">
      <c r="AJ87" s="51"/>
    </row>
    <row r="88" spans="36:36">
      <c r="AJ88" s="51"/>
    </row>
    <row r="89" spans="36:36">
      <c r="AJ89" s="51"/>
    </row>
    <row r="90" spans="36:36">
      <c r="AJ90" s="51"/>
    </row>
    <row r="91" spans="36:36">
      <c r="AJ91" s="51"/>
    </row>
    <row r="92" spans="36:36">
      <c r="AJ92" s="51"/>
    </row>
    <row r="93" spans="36:36">
      <c r="AJ93" s="51"/>
    </row>
    <row r="94" spans="36:36">
      <c r="AJ94" s="51"/>
    </row>
    <row r="95" spans="36:36">
      <c r="AJ95" s="51"/>
    </row>
    <row r="96" spans="36:36">
      <c r="AJ96" s="51"/>
    </row>
    <row r="97" spans="36:36">
      <c r="AJ97" s="51"/>
    </row>
    <row r="98" spans="36:36">
      <c r="AJ98" s="51"/>
    </row>
    <row r="99" spans="36:36">
      <c r="AJ99" s="51"/>
    </row>
    <row r="100" spans="36:36">
      <c r="AJ100" s="51"/>
    </row>
    <row r="101" spans="36:36">
      <c r="AJ101" s="51"/>
    </row>
    <row r="102" spans="36:36">
      <c r="AJ102" s="51"/>
    </row>
    <row r="103" spans="36:36">
      <c r="AJ103" s="51"/>
    </row>
    <row r="104" spans="36:36">
      <c r="AJ104" s="51"/>
    </row>
    <row r="105" spans="36:36">
      <c r="AJ105" s="51"/>
    </row>
    <row r="106" spans="36:36">
      <c r="AJ106" s="51"/>
    </row>
    <row r="107" spans="36:36">
      <c r="AJ107" s="51"/>
    </row>
    <row r="108" spans="36:36">
      <c r="AJ108" s="51"/>
    </row>
    <row r="109" spans="36:36">
      <c r="AJ109" s="51"/>
    </row>
    <row r="110" spans="36:36">
      <c r="AJ110" s="51"/>
    </row>
    <row r="111" spans="36:36">
      <c r="AJ111" s="51"/>
    </row>
    <row r="112" spans="36:36">
      <c r="AJ112" s="51"/>
    </row>
    <row r="113" spans="36:36">
      <c r="AJ113" s="51"/>
    </row>
    <row r="114" spans="36:36">
      <c r="AJ114" s="51"/>
    </row>
    <row r="115" spans="36:36">
      <c r="AJ115" s="51"/>
    </row>
    <row r="116" spans="36:36">
      <c r="AJ116" s="51"/>
    </row>
    <row r="117" spans="36:36">
      <c r="AJ117" s="51"/>
    </row>
    <row r="118" spans="36:36">
      <c r="AJ118" s="51"/>
    </row>
    <row r="119" spans="36:36">
      <c r="AJ119" s="51"/>
    </row>
    <row r="120" spans="36:36">
      <c r="AJ120" s="51"/>
    </row>
    <row r="121" spans="36:36">
      <c r="AJ121" s="51"/>
    </row>
    <row r="122" spans="36:36">
      <c r="AJ122" s="51"/>
    </row>
    <row r="123" spans="36:36">
      <c r="AJ123" s="51"/>
    </row>
    <row r="124" spans="36:36">
      <c r="AJ124" s="51"/>
    </row>
    <row r="125" spans="36:36">
      <c r="AJ125" s="51"/>
    </row>
    <row r="126" spans="36:36">
      <c r="AJ126" s="51"/>
    </row>
    <row r="127" spans="36:36">
      <c r="AJ127" s="51"/>
    </row>
    <row r="128" spans="36:36">
      <c r="AJ128" s="51"/>
    </row>
    <row r="129" spans="36:36">
      <c r="AJ129" s="51"/>
    </row>
    <row r="130" spans="36:36">
      <c r="AJ130" s="51"/>
    </row>
    <row r="131" spans="36:36">
      <c r="AJ131" s="51"/>
    </row>
    <row r="132" spans="36:36">
      <c r="AJ132" s="51"/>
    </row>
    <row r="133" spans="36:36">
      <c r="AJ133" s="51"/>
    </row>
    <row r="134" spans="36:36">
      <c r="AJ134" s="51"/>
    </row>
    <row r="135" spans="36:36">
      <c r="AJ135" s="51"/>
    </row>
    <row r="136" spans="36:36">
      <c r="AJ136" s="51"/>
    </row>
    <row r="137" spans="36:36">
      <c r="AJ137" s="51"/>
    </row>
    <row r="138" spans="36:36">
      <c r="AJ138" s="51"/>
    </row>
    <row r="139" spans="36:36">
      <c r="AJ139" s="51"/>
    </row>
    <row r="140" spans="36:36">
      <c r="AJ140" s="51"/>
    </row>
    <row r="141" spans="36:36">
      <c r="AJ141" s="51"/>
    </row>
    <row r="142" spans="36:36">
      <c r="AJ142" s="51"/>
    </row>
    <row r="143" spans="36:36">
      <c r="AJ143" s="51"/>
    </row>
    <row r="144" spans="36:36">
      <c r="AJ144" s="51"/>
    </row>
    <row r="145" spans="36:36">
      <c r="AJ145" s="51"/>
    </row>
    <row r="146" spans="36:36">
      <c r="AJ146" s="51"/>
    </row>
    <row r="147" spans="36:36">
      <c r="AJ147" s="51"/>
    </row>
    <row r="148" spans="36:36">
      <c r="AJ148" s="51"/>
    </row>
    <row r="149" spans="36:36">
      <c r="AJ149" s="51"/>
    </row>
    <row r="150" spans="36:36">
      <c r="AJ150" s="51"/>
    </row>
    <row r="151" spans="36:36">
      <c r="AJ151" s="51"/>
    </row>
    <row r="152" spans="36:36">
      <c r="AJ152" s="51"/>
    </row>
    <row r="153" spans="36:36">
      <c r="AJ153" s="51"/>
    </row>
    <row r="154" spans="36:36">
      <c r="AJ154" s="51"/>
    </row>
    <row r="155" spans="36:36">
      <c r="AJ155" s="51"/>
    </row>
    <row r="156" spans="36:36">
      <c r="AJ156" s="51"/>
    </row>
    <row r="157" spans="36:36">
      <c r="AJ157" s="51"/>
    </row>
    <row r="158" spans="36:36">
      <c r="AJ158" s="51"/>
    </row>
    <row r="159" spans="36:36">
      <c r="AJ159" s="51"/>
    </row>
    <row r="160" spans="36:36">
      <c r="AJ160" s="51"/>
    </row>
    <row r="161" spans="36:36">
      <c r="AJ161" s="51"/>
    </row>
    <row r="162" spans="36:36">
      <c r="AJ162" s="51"/>
    </row>
    <row r="163" spans="36:36">
      <c r="AJ163" s="51"/>
    </row>
    <row r="164" spans="36:36">
      <c r="AJ164" s="51"/>
    </row>
    <row r="165" spans="36:36">
      <c r="AJ165" s="51"/>
    </row>
    <row r="166" spans="36:36">
      <c r="AJ166" s="51"/>
    </row>
    <row r="167" spans="36:36">
      <c r="AJ167" s="51"/>
    </row>
    <row r="168" spans="36:36">
      <c r="AJ168" s="51"/>
    </row>
    <row r="169" spans="36:36">
      <c r="AJ169" s="51"/>
    </row>
    <row r="170" spans="36:36">
      <c r="AJ170" s="51"/>
    </row>
    <row r="171" spans="36:36">
      <c r="AJ171" s="51"/>
    </row>
    <row r="172" spans="36:36">
      <c r="AJ172" s="51"/>
    </row>
    <row r="173" spans="36:36">
      <c r="AJ173" s="51"/>
    </row>
    <row r="174" spans="36:36">
      <c r="AJ174" s="51"/>
    </row>
    <row r="175" spans="36:36">
      <c r="AJ175" s="51"/>
    </row>
    <row r="176" spans="36:36">
      <c r="AJ176" s="51"/>
    </row>
    <row r="177" spans="36:36">
      <c r="AJ177" s="51"/>
    </row>
    <row r="178" spans="36:36">
      <c r="AJ178" s="51"/>
    </row>
    <row r="179" spans="36:36">
      <c r="AJ179" s="51"/>
    </row>
    <row r="180" spans="36:36">
      <c r="AJ180" s="51"/>
    </row>
    <row r="181" spans="36:36">
      <c r="AJ181" s="51"/>
    </row>
    <row r="182" spans="36:36">
      <c r="AJ182" s="51"/>
    </row>
    <row r="183" spans="36:36">
      <c r="AJ183" s="51"/>
    </row>
    <row r="184" spans="36:36">
      <c r="AJ184" s="51"/>
    </row>
    <row r="185" spans="36:36">
      <c r="AJ185" s="51"/>
    </row>
    <row r="186" spans="36:36">
      <c r="AJ186" s="51"/>
    </row>
    <row r="187" spans="36:36">
      <c r="AJ187" s="51"/>
    </row>
    <row r="188" spans="36:36">
      <c r="AJ188" s="51"/>
    </row>
    <row r="189" spans="36:36">
      <c r="AJ189" s="51"/>
    </row>
    <row r="190" spans="36:36">
      <c r="AJ190" s="51"/>
    </row>
    <row r="191" spans="36:36">
      <c r="AJ191" s="51"/>
    </row>
    <row r="192" spans="36:36">
      <c r="AJ192" s="51"/>
    </row>
    <row r="193" spans="36:36">
      <c r="AJ193" s="51"/>
    </row>
    <row r="194" spans="36:36">
      <c r="AJ194" s="51"/>
    </row>
    <row r="195" spans="36:36">
      <c r="AJ195" s="51"/>
    </row>
    <row r="196" spans="36:36">
      <c r="AJ196" s="51"/>
    </row>
    <row r="197" spans="36:36">
      <c r="AJ197" s="51"/>
    </row>
    <row r="198" spans="36:36">
      <c r="AJ198" s="51"/>
    </row>
    <row r="199" spans="36:36">
      <c r="AJ199" s="51"/>
    </row>
    <row r="200" spans="36:36">
      <c r="AJ200" s="51"/>
    </row>
    <row r="201" spans="36:36">
      <c r="AJ201" s="51"/>
    </row>
    <row r="202" spans="36:36">
      <c r="AJ202" s="51"/>
    </row>
    <row r="203" spans="36:36">
      <c r="AJ203" s="51"/>
    </row>
    <row r="204" spans="36:36">
      <c r="AJ204" s="51"/>
    </row>
    <row r="205" spans="36:36">
      <c r="AJ205" s="51"/>
    </row>
    <row r="206" spans="36:36">
      <c r="AJ206" s="51"/>
    </row>
    <row r="207" spans="36:36">
      <c r="AJ207" s="51"/>
    </row>
    <row r="208" spans="36:36">
      <c r="AJ208" s="51"/>
    </row>
    <row r="209" spans="36:36">
      <c r="AJ209" s="51"/>
    </row>
    <row r="210" spans="36:36">
      <c r="AJ210" s="51"/>
    </row>
    <row r="211" spans="36:36">
      <c r="AJ211" s="51"/>
    </row>
    <row r="212" spans="36:36">
      <c r="AJ212" s="51"/>
    </row>
    <row r="213" spans="36:36">
      <c r="AJ213" s="51"/>
    </row>
    <row r="214" spans="36:36">
      <c r="AJ214" s="51"/>
    </row>
    <row r="215" spans="36:36">
      <c r="AJ215" s="51"/>
    </row>
    <row r="216" spans="36:36">
      <c r="AJ216" s="51"/>
    </row>
    <row r="217" spans="36:36">
      <c r="AJ217" s="51"/>
    </row>
    <row r="218" spans="36:36">
      <c r="AJ218" s="51"/>
    </row>
    <row r="219" spans="36:36">
      <c r="AJ219" s="51"/>
    </row>
    <row r="220" spans="36:36">
      <c r="AJ220" s="51"/>
    </row>
    <row r="221" spans="36:36">
      <c r="AJ221" s="51"/>
    </row>
    <row r="222" spans="36:36">
      <c r="AJ222" s="51"/>
    </row>
    <row r="223" spans="36:36">
      <c r="AJ223" s="51"/>
    </row>
    <row r="224" spans="36:36">
      <c r="AJ224" s="51"/>
    </row>
    <row r="225" spans="36:36">
      <c r="AJ225" s="51"/>
    </row>
    <row r="226" spans="36:36">
      <c r="AJ226" s="51"/>
    </row>
    <row r="227" spans="36:36">
      <c r="AJ227" s="51"/>
    </row>
    <row r="228" spans="36:36">
      <c r="AJ228" s="51"/>
    </row>
    <row r="229" spans="36:36">
      <c r="AJ229" s="51"/>
    </row>
    <row r="230" spans="36:36">
      <c r="AJ230" s="51"/>
    </row>
    <row r="231" spans="36:36">
      <c r="AJ231" s="51"/>
    </row>
    <row r="232" spans="36:36">
      <c r="AJ232" s="51"/>
    </row>
    <row r="233" spans="36:36">
      <c r="AJ233" s="51"/>
    </row>
    <row r="234" spans="36:36">
      <c r="AJ234" s="51"/>
    </row>
    <row r="235" spans="36:36">
      <c r="AJ235" s="51"/>
    </row>
    <row r="236" spans="36:36">
      <c r="AJ236" s="51"/>
    </row>
    <row r="237" spans="36:36">
      <c r="AJ237" s="51"/>
    </row>
    <row r="238" spans="36:36">
      <c r="AJ238" s="51"/>
    </row>
    <row r="239" spans="36:36">
      <c r="AJ239" s="51"/>
    </row>
    <row r="240" spans="36:36">
      <c r="AJ240" s="51"/>
    </row>
    <row r="241" spans="36:36">
      <c r="AJ241" s="51"/>
    </row>
    <row r="242" spans="36:36">
      <c r="AJ242" s="51"/>
    </row>
    <row r="243" spans="36:36">
      <c r="AJ243" s="51"/>
    </row>
    <row r="244" spans="36:36">
      <c r="AJ244" s="51"/>
    </row>
    <row r="245" spans="36:36">
      <c r="AJ245" s="51"/>
    </row>
    <row r="246" spans="36:36">
      <c r="AJ246" s="51"/>
    </row>
    <row r="247" spans="36:36">
      <c r="AJ247" s="51"/>
    </row>
    <row r="248" spans="36:36">
      <c r="AJ248" s="51"/>
    </row>
    <row r="249" spans="36:36">
      <c r="AJ249" s="51"/>
    </row>
    <row r="250" spans="36:36">
      <c r="AJ250" s="51"/>
    </row>
    <row r="251" spans="36:36">
      <c r="AJ251" s="51"/>
    </row>
    <row r="252" spans="36:36">
      <c r="AJ252" s="51"/>
    </row>
    <row r="253" spans="36:36">
      <c r="AJ253" s="51"/>
    </row>
    <row r="254" spans="36:36">
      <c r="AJ254" s="51"/>
    </row>
    <row r="255" spans="36:36">
      <c r="AJ255" s="51"/>
    </row>
    <row r="256" spans="36:36">
      <c r="AJ256" s="51"/>
    </row>
    <row r="257" spans="36:36">
      <c r="AJ257" s="51"/>
    </row>
    <row r="258" spans="36:36">
      <c r="AJ258" s="51"/>
    </row>
    <row r="259" spans="36:36">
      <c r="AJ259" s="51"/>
    </row>
    <row r="260" spans="36:36">
      <c r="AJ260" s="51"/>
    </row>
    <row r="261" spans="36:36">
      <c r="AJ261" s="51"/>
    </row>
    <row r="262" spans="36:36">
      <c r="AJ262" s="51"/>
    </row>
    <row r="263" spans="36:36">
      <c r="AJ263" s="51"/>
    </row>
    <row r="264" spans="36:36">
      <c r="AJ264" s="51"/>
    </row>
    <row r="265" spans="36:36">
      <c r="AJ265" s="51"/>
    </row>
    <row r="266" spans="36:36">
      <c r="AJ266" s="51"/>
    </row>
    <row r="267" spans="36:36">
      <c r="AJ267" s="51"/>
    </row>
    <row r="268" spans="36:36">
      <c r="AJ268" s="51"/>
    </row>
    <row r="269" spans="36:36">
      <c r="AJ269" s="51"/>
    </row>
    <row r="270" spans="36:36">
      <c r="AJ270" s="51"/>
    </row>
    <row r="271" spans="36:36">
      <c r="AJ271" s="51"/>
    </row>
    <row r="272" spans="36:36">
      <c r="AJ272" s="51"/>
    </row>
    <row r="273" spans="36:36">
      <c r="AJ273" s="51"/>
    </row>
    <row r="274" spans="36:36">
      <c r="AJ274" s="51"/>
    </row>
    <row r="275" spans="36:36">
      <c r="AJ275" s="51"/>
    </row>
    <row r="276" spans="36:36">
      <c r="AJ276" s="51"/>
    </row>
    <row r="277" spans="36:36">
      <c r="AJ277" s="51"/>
    </row>
    <row r="278" spans="36:36">
      <c r="AJ278" s="51"/>
    </row>
    <row r="279" spans="36:36">
      <c r="AJ279" s="51"/>
    </row>
    <row r="280" spans="36:36">
      <c r="AJ280" s="51"/>
    </row>
    <row r="281" spans="36:36">
      <c r="AJ281" s="51"/>
    </row>
    <row r="282" spans="36:36">
      <c r="AJ282" s="51"/>
    </row>
    <row r="283" spans="36:36">
      <c r="AJ283" s="51"/>
    </row>
    <row r="284" spans="36:36">
      <c r="AJ284" s="51"/>
    </row>
    <row r="285" spans="36:36">
      <c r="AJ285" s="51"/>
    </row>
    <row r="286" spans="36:36">
      <c r="AJ286" s="51"/>
    </row>
    <row r="287" spans="36:36">
      <c r="AJ287" s="51"/>
    </row>
    <row r="288" spans="36:36">
      <c r="AJ288" s="51"/>
    </row>
    <row r="289" spans="36:36">
      <c r="AJ289" s="51"/>
    </row>
    <row r="290" spans="36:36">
      <c r="AJ290" s="51"/>
    </row>
    <row r="291" spans="36:36">
      <c r="AJ291" s="51"/>
    </row>
    <row r="292" spans="36:36">
      <c r="AJ292" s="51"/>
    </row>
    <row r="293" spans="36:36">
      <c r="AJ293" s="51"/>
    </row>
    <row r="294" spans="36:36">
      <c r="AJ294" s="51"/>
    </row>
    <row r="295" spans="36:36">
      <c r="AJ295" s="51"/>
    </row>
    <row r="296" spans="36:36">
      <c r="AJ296" s="51"/>
    </row>
    <row r="297" spans="36:36">
      <c r="AJ297" s="51"/>
    </row>
    <row r="298" spans="36:36">
      <c r="AJ298" s="51"/>
    </row>
    <row r="299" spans="36:36">
      <c r="AJ299" s="51"/>
    </row>
    <row r="300" spans="36:36">
      <c r="AJ300" s="51"/>
    </row>
    <row r="301" spans="36:36">
      <c r="AJ301" s="51"/>
    </row>
    <row r="302" spans="36:36">
      <c r="AJ302" s="51"/>
    </row>
    <row r="303" spans="36:36">
      <c r="AJ303" s="51"/>
    </row>
    <row r="304" spans="36:36">
      <c r="AJ304" s="51"/>
    </row>
    <row r="305" spans="36:36">
      <c r="AJ305" s="51"/>
    </row>
    <row r="306" spans="36:36">
      <c r="AJ306" s="51"/>
    </row>
    <row r="307" spans="36:36">
      <c r="AJ307" s="51"/>
    </row>
    <row r="308" spans="36:36">
      <c r="AJ308" s="51"/>
    </row>
    <row r="309" spans="36:36">
      <c r="AJ309" s="51"/>
    </row>
    <row r="310" spans="36:36">
      <c r="AJ310" s="51"/>
    </row>
    <row r="311" spans="36:36">
      <c r="AJ311" s="51"/>
    </row>
    <row r="312" spans="36:36">
      <c r="AJ312" s="51"/>
    </row>
    <row r="313" spans="36:36">
      <c r="AJ313" s="51"/>
    </row>
    <row r="314" spans="36:36">
      <c r="AJ314" s="51"/>
    </row>
    <row r="315" spans="36:36">
      <c r="AJ315" s="51"/>
    </row>
    <row r="316" spans="36:36">
      <c r="AJ316" s="51"/>
    </row>
    <row r="317" spans="36:36">
      <c r="AJ317" s="51"/>
    </row>
    <row r="318" spans="36:36">
      <c r="AJ318" s="51"/>
    </row>
    <row r="319" spans="36:36">
      <c r="AJ319" s="51"/>
    </row>
    <row r="320" spans="36:36">
      <c r="AJ320" s="51"/>
    </row>
    <row r="321" spans="36:36">
      <c r="AJ321" s="51"/>
    </row>
    <row r="322" spans="36:36">
      <c r="AJ322" s="51"/>
    </row>
    <row r="323" spans="36:36">
      <c r="AJ323" s="51"/>
    </row>
    <row r="324" spans="36:36">
      <c r="AJ324" s="51"/>
    </row>
    <row r="325" spans="36:36">
      <c r="AJ325" s="51"/>
    </row>
    <row r="326" spans="36:36">
      <c r="AJ326" s="51"/>
    </row>
    <row r="327" spans="36:36">
      <c r="AJ327" s="51"/>
    </row>
    <row r="328" spans="36:36">
      <c r="AJ328" s="51"/>
    </row>
    <row r="329" spans="36:36">
      <c r="AJ329" s="51"/>
    </row>
    <row r="330" spans="36:36">
      <c r="AJ330" s="51"/>
    </row>
    <row r="331" spans="36:36">
      <c r="AJ331" s="51"/>
    </row>
    <row r="332" spans="36:36">
      <c r="AJ332" s="51"/>
    </row>
    <row r="333" spans="36:36">
      <c r="AJ333" s="51"/>
    </row>
    <row r="334" spans="36:36">
      <c r="AJ334" s="51"/>
    </row>
    <row r="335" spans="36:36">
      <c r="AJ335" s="51"/>
    </row>
    <row r="336" spans="36:36">
      <c r="AJ336" s="51"/>
    </row>
    <row r="337" spans="36:36">
      <c r="AJ337" s="51"/>
    </row>
    <row r="338" spans="36:36">
      <c r="AJ338" s="51"/>
    </row>
    <row r="339" spans="36:36">
      <c r="AJ339" s="51"/>
    </row>
    <row r="340" spans="36:36">
      <c r="AJ340" s="51"/>
    </row>
    <row r="341" spans="36:36">
      <c r="AJ341" s="51"/>
    </row>
    <row r="342" spans="36:36">
      <c r="AJ342" s="51"/>
    </row>
    <row r="343" spans="36:36">
      <c r="AJ343" s="51"/>
    </row>
    <row r="344" spans="36:36">
      <c r="AJ344" s="51"/>
    </row>
    <row r="345" spans="36:36">
      <c r="AJ345" s="51"/>
    </row>
    <row r="346" spans="36:36">
      <c r="AJ346" s="51"/>
    </row>
    <row r="347" spans="36:36">
      <c r="AJ347" s="51"/>
    </row>
    <row r="348" spans="36:36">
      <c r="AJ348" s="51"/>
    </row>
    <row r="349" spans="36:36">
      <c r="AJ349" s="51"/>
    </row>
    <row r="350" spans="36:36">
      <c r="AJ350" s="51"/>
    </row>
    <row r="351" spans="36:36">
      <c r="AJ351" s="51"/>
    </row>
    <row r="352" spans="36:36">
      <c r="AJ352" s="51"/>
    </row>
    <row r="353" spans="36:36">
      <c r="AJ353" s="51"/>
    </row>
    <row r="354" spans="36:36">
      <c r="AJ354" s="51"/>
    </row>
    <row r="355" spans="36:36">
      <c r="AJ355" s="51"/>
    </row>
    <row r="356" spans="36:36">
      <c r="AJ356" s="51"/>
    </row>
    <row r="357" spans="36:36">
      <c r="AJ357" s="51"/>
    </row>
    <row r="358" spans="36:36">
      <c r="AJ358" s="51"/>
    </row>
    <row r="359" spans="36:36">
      <c r="AJ359" s="51"/>
    </row>
    <row r="360" spans="36:36">
      <c r="AJ360" s="51"/>
    </row>
    <row r="361" spans="36:36">
      <c r="AJ361" s="51"/>
    </row>
    <row r="362" spans="36:36">
      <c r="AJ362" s="51"/>
    </row>
    <row r="363" spans="36:36">
      <c r="AJ363" s="51"/>
    </row>
    <row r="364" spans="36:36">
      <c r="AJ364" s="51"/>
    </row>
    <row r="365" spans="36:36">
      <c r="AJ365" s="51"/>
    </row>
    <row r="366" spans="36:36">
      <c r="AJ366" s="51"/>
    </row>
    <row r="367" spans="36:36">
      <c r="AJ367" s="51"/>
    </row>
    <row r="368" spans="36:36">
      <c r="AJ368" s="51"/>
    </row>
    <row r="369" spans="36:36">
      <c r="AJ369" s="51"/>
    </row>
    <row r="370" spans="36:36">
      <c r="AJ370" s="51"/>
    </row>
    <row r="371" spans="36:36">
      <c r="AJ371" s="51"/>
    </row>
    <row r="372" spans="36:36">
      <c r="AJ372" s="51"/>
    </row>
    <row r="373" spans="36:36">
      <c r="AJ373" s="51"/>
    </row>
    <row r="374" spans="36:36">
      <c r="AJ374" s="51"/>
    </row>
    <row r="375" spans="36:36">
      <c r="AJ375" s="51"/>
    </row>
    <row r="376" spans="36:36">
      <c r="AJ376" s="51"/>
    </row>
    <row r="377" spans="36:36">
      <c r="AJ377" s="51"/>
    </row>
    <row r="378" spans="36:36">
      <c r="AJ378" s="51"/>
    </row>
    <row r="379" spans="36:36">
      <c r="AJ379" s="51"/>
    </row>
    <row r="380" spans="36:36">
      <c r="AJ380" s="51"/>
    </row>
    <row r="381" spans="36:36">
      <c r="AJ381" s="51"/>
    </row>
    <row r="382" spans="36:36">
      <c r="AJ382" s="51"/>
    </row>
    <row r="383" spans="36:36">
      <c r="AJ383" s="51"/>
    </row>
    <row r="384" spans="36:36">
      <c r="AJ384" s="51"/>
    </row>
    <row r="385" spans="36:36">
      <c r="AJ385" s="51"/>
    </row>
    <row r="386" spans="36:36">
      <c r="AJ386" s="51"/>
    </row>
    <row r="387" spans="36:36">
      <c r="AJ387" s="51"/>
    </row>
    <row r="388" spans="36:36">
      <c r="AJ388" s="51"/>
    </row>
    <row r="389" spans="36:36">
      <c r="AJ389" s="51"/>
    </row>
    <row r="390" spans="36:36">
      <c r="AJ390" s="51"/>
    </row>
    <row r="391" spans="36:36">
      <c r="AJ391" s="51"/>
    </row>
    <row r="392" spans="36:36">
      <c r="AJ392" s="51"/>
    </row>
    <row r="393" spans="36:36">
      <c r="AJ393" s="51"/>
    </row>
    <row r="394" spans="36:36">
      <c r="AJ394" s="51"/>
    </row>
    <row r="395" spans="36:36">
      <c r="AJ395" s="51"/>
    </row>
    <row r="396" spans="36:36">
      <c r="AJ396" s="51"/>
    </row>
    <row r="397" spans="36:36">
      <c r="AJ397" s="51"/>
    </row>
    <row r="398" spans="36:36">
      <c r="AJ398" s="51"/>
    </row>
    <row r="399" spans="36:36">
      <c r="AJ399" s="51"/>
    </row>
    <row r="400" spans="36:36">
      <c r="AJ400" s="51"/>
    </row>
    <row r="401" spans="36:36">
      <c r="AJ401" s="51"/>
    </row>
    <row r="402" spans="36:36">
      <c r="AJ402" s="51"/>
    </row>
    <row r="403" spans="36:36">
      <c r="AJ403" s="51"/>
    </row>
    <row r="404" spans="36:36">
      <c r="AJ404" s="51"/>
    </row>
    <row r="405" spans="36:36">
      <c r="AJ405" s="51"/>
    </row>
    <row r="406" spans="36:36">
      <c r="AJ406" s="51"/>
    </row>
    <row r="407" spans="36:36">
      <c r="AJ407" s="51"/>
    </row>
    <row r="408" spans="36:36">
      <c r="AJ408" s="51"/>
    </row>
    <row r="409" spans="36:36">
      <c r="AJ409" s="51"/>
    </row>
    <row r="410" spans="36:36">
      <c r="AJ410" s="51"/>
    </row>
    <row r="411" spans="36:36">
      <c r="AJ411" s="51"/>
    </row>
    <row r="412" spans="36:36">
      <c r="AJ412" s="51"/>
    </row>
    <row r="413" spans="36:36">
      <c r="AJ413" s="51"/>
    </row>
    <row r="414" spans="36:36">
      <c r="AJ414" s="51"/>
    </row>
    <row r="415" spans="36:36">
      <c r="AJ415" s="51"/>
    </row>
    <row r="416" spans="36:36">
      <c r="AJ416" s="51"/>
    </row>
    <row r="417" spans="36:36">
      <c r="AJ417" s="51"/>
    </row>
    <row r="418" spans="36:36">
      <c r="AJ418" s="51"/>
    </row>
    <row r="419" spans="36:36">
      <c r="AJ419" s="51"/>
    </row>
    <row r="420" spans="36:36">
      <c r="AJ420" s="51"/>
    </row>
    <row r="421" spans="36:36">
      <c r="AJ421" s="51"/>
    </row>
    <row r="422" spans="36:36">
      <c r="AJ422" s="51"/>
    </row>
    <row r="423" spans="36:36">
      <c r="AJ423" s="51"/>
    </row>
    <row r="424" spans="36:36">
      <c r="AJ424" s="51"/>
    </row>
    <row r="425" spans="36:36">
      <c r="AJ425" s="51"/>
    </row>
    <row r="426" spans="36:36">
      <c r="AJ426" s="51"/>
    </row>
    <row r="427" spans="36:36">
      <c r="AJ427" s="51"/>
    </row>
    <row r="428" spans="36:36">
      <c r="AJ428" s="51"/>
    </row>
    <row r="429" spans="36:36">
      <c r="AJ429" s="51"/>
    </row>
    <row r="430" spans="36:36">
      <c r="AJ430" s="51"/>
    </row>
    <row r="431" spans="36:36">
      <c r="AJ431" s="51"/>
    </row>
    <row r="432" spans="36:36">
      <c r="AJ432" s="51"/>
    </row>
    <row r="433" spans="36:36">
      <c r="AJ433" s="51"/>
    </row>
    <row r="434" spans="36:36">
      <c r="AJ434" s="51"/>
    </row>
    <row r="435" spans="36:36">
      <c r="AJ435" s="51"/>
    </row>
    <row r="436" spans="36:36">
      <c r="AJ436" s="51"/>
    </row>
    <row r="437" spans="36:36">
      <c r="AJ437" s="51"/>
    </row>
    <row r="438" spans="36:36">
      <c r="AJ438" s="51"/>
    </row>
    <row r="439" spans="36:36">
      <c r="AJ439" s="51"/>
    </row>
    <row r="440" spans="36:36">
      <c r="AJ440" s="51"/>
    </row>
    <row r="441" spans="36:36">
      <c r="AJ441" s="51"/>
    </row>
    <row r="442" spans="36:36">
      <c r="AJ442" s="51"/>
    </row>
    <row r="443" spans="36:36">
      <c r="AJ443" s="51"/>
    </row>
    <row r="444" spans="36:36">
      <c r="AJ444" s="51"/>
    </row>
    <row r="445" spans="36:36">
      <c r="AJ445" s="51"/>
    </row>
    <row r="446" spans="36:36">
      <c r="AJ446" s="51"/>
    </row>
    <row r="447" spans="36:36">
      <c r="AJ447" s="51"/>
    </row>
    <row r="448" spans="36:36">
      <c r="AJ448" s="51"/>
    </row>
    <row r="449" spans="36:36">
      <c r="AJ449" s="51"/>
    </row>
    <row r="450" spans="36:36">
      <c r="AJ450" s="51"/>
    </row>
    <row r="451" spans="36:36">
      <c r="AJ451" s="51"/>
    </row>
    <row r="452" spans="36:36">
      <c r="AJ452" s="51"/>
    </row>
    <row r="453" spans="36:36">
      <c r="AJ453" s="51"/>
    </row>
    <row r="454" spans="36:36">
      <c r="AJ454" s="51"/>
    </row>
    <row r="455" spans="36:36">
      <c r="AJ455" s="51"/>
    </row>
    <row r="456" spans="36:36">
      <c r="AJ456" s="51"/>
    </row>
    <row r="457" spans="36:36">
      <c r="AJ457" s="51"/>
    </row>
    <row r="458" spans="36:36">
      <c r="AJ458" s="51"/>
    </row>
    <row r="459" spans="36:36">
      <c r="AJ459" s="51"/>
    </row>
    <row r="460" spans="36:36">
      <c r="AJ460" s="51"/>
    </row>
    <row r="461" spans="36:36">
      <c r="AJ461" s="51"/>
    </row>
    <row r="462" spans="36:36">
      <c r="AJ462" s="51"/>
    </row>
    <row r="463" spans="36:36">
      <c r="AJ463" s="51"/>
    </row>
    <row r="464" spans="36:36">
      <c r="AJ464" s="51"/>
    </row>
    <row r="465" spans="36:36">
      <c r="AJ465" s="51"/>
    </row>
    <row r="466" spans="36:36">
      <c r="AJ466" s="51"/>
    </row>
    <row r="467" spans="36:36">
      <c r="AJ467" s="51"/>
    </row>
    <row r="468" spans="36:36">
      <c r="AJ468" s="51"/>
    </row>
    <row r="469" spans="36:36">
      <c r="AJ469" s="51"/>
    </row>
    <row r="470" spans="36:36">
      <c r="AJ470" s="51"/>
    </row>
    <row r="471" spans="36:36">
      <c r="AJ471" s="51"/>
    </row>
    <row r="472" spans="36:36">
      <c r="AJ472" s="51"/>
    </row>
    <row r="473" spans="36:36">
      <c r="AJ473" s="51"/>
    </row>
    <row r="474" spans="36:36">
      <c r="AJ474" s="51"/>
    </row>
    <row r="475" spans="36:36">
      <c r="AJ475" s="51"/>
    </row>
    <row r="476" spans="36:36">
      <c r="AJ476" s="51"/>
    </row>
    <row r="477" spans="36:36">
      <c r="AJ477" s="51"/>
    </row>
    <row r="478" spans="36:36">
      <c r="AJ478" s="51"/>
    </row>
    <row r="479" spans="36:36">
      <c r="AJ479" s="51"/>
    </row>
    <row r="480" spans="36:36">
      <c r="AJ480" s="51"/>
    </row>
    <row r="481" spans="36:36">
      <c r="AJ481" s="51"/>
    </row>
    <row r="482" spans="36:36">
      <c r="AJ482" s="51"/>
    </row>
    <row r="483" spans="36:36">
      <c r="AJ483" s="51"/>
    </row>
    <row r="484" spans="36:36">
      <c r="AJ484" s="51"/>
    </row>
    <row r="485" spans="36:36">
      <c r="AJ485" s="51"/>
    </row>
    <row r="486" spans="36:36">
      <c r="AJ486" s="51"/>
    </row>
    <row r="487" spans="36:36">
      <c r="AJ487" s="51"/>
    </row>
    <row r="488" spans="36:36">
      <c r="AJ488" s="51"/>
    </row>
    <row r="489" spans="36:36">
      <c r="AJ489" s="51"/>
    </row>
    <row r="490" spans="36:36">
      <c r="AJ490" s="51"/>
    </row>
    <row r="491" spans="36:36">
      <c r="AJ491" s="51"/>
    </row>
    <row r="492" spans="36:36">
      <c r="AJ492" s="51"/>
    </row>
    <row r="493" spans="36:36">
      <c r="AJ493" s="51"/>
    </row>
    <row r="494" spans="36:36">
      <c r="AJ494" s="51"/>
    </row>
    <row r="495" spans="36:36">
      <c r="AJ495" s="51"/>
    </row>
    <row r="496" spans="36:36">
      <c r="AJ496" s="51"/>
    </row>
    <row r="497" spans="36:36">
      <c r="AJ497" s="51"/>
    </row>
    <row r="498" spans="36:36">
      <c r="AJ498" s="51"/>
    </row>
    <row r="499" spans="36:36">
      <c r="AJ499" s="51"/>
    </row>
    <row r="500" spans="36:36">
      <c r="AJ500" s="51"/>
    </row>
    <row r="501" spans="36:36">
      <c r="AJ501" s="51"/>
    </row>
    <row r="502" spans="36:36">
      <c r="AJ502" s="51"/>
    </row>
    <row r="503" spans="36:36">
      <c r="AJ503" s="51"/>
    </row>
    <row r="504" spans="36:36">
      <c r="AJ504" s="51"/>
    </row>
    <row r="505" spans="36:36">
      <c r="AJ505" s="51"/>
    </row>
    <row r="506" spans="36:36">
      <c r="AJ506" s="51"/>
    </row>
    <row r="507" spans="36:36">
      <c r="AJ507" s="51"/>
    </row>
    <row r="508" spans="36:36">
      <c r="AJ508" s="51"/>
    </row>
    <row r="509" spans="36:36">
      <c r="AJ509" s="51"/>
    </row>
    <row r="510" spans="36:36">
      <c r="AJ510" s="51"/>
    </row>
    <row r="511" spans="36:36">
      <c r="AJ511" s="51"/>
    </row>
    <row r="512" spans="36:36">
      <c r="AJ512" s="51"/>
    </row>
    <row r="513" spans="36:36">
      <c r="AJ513" s="51"/>
    </row>
    <row r="514" spans="36:36">
      <c r="AJ514" s="51"/>
    </row>
    <row r="515" spans="36:36">
      <c r="AJ515" s="51"/>
    </row>
    <row r="516" spans="36:36">
      <c r="AJ516" s="51"/>
    </row>
    <row r="517" spans="36:36">
      <c r="AJ517" s="51"/>
    </row>
    <row r="518" spans="36:36">
      <c r="AJ518" s="51"/>
    </row>
    <row r="519" spans="36:36">
      <c r="AJ519" s="51"/>
    </row>
    <row r="520" spans="36:36">
      <c r="AJ520" s="51"/>
    </row>
    <row r="521" spans="36:36">
      <c r="AJ521" s="51"/>
    </row>
    <row r="522" spans="36:36">
      <c r="AJ522" s="51"/>
    </row>
    <row r="523" spans="36:36">
      <c r="AJ523" s="51"/>
    </row>
    <row r="524" spans="36:36">
      <c r="AJ524" s="51"/>
    </row>
    <row r="525" spans="36:36">
      <c r="AJ525" s="51"/>
    </row>
    <row r="526" spans="36:36">
      <c r="AJ526" s="51"/>
    </row>
    <row r="527" spans="36:36">
      <c r="AJ527" s="51"/>
    </row>
    <row r="528" spans="36:36">
      <c r="AJ528" s="51"/>
    </row>
    <row r="529" spans="36:36">
      <c r="AJ529" s="51"/>
    </row>
    <row r="530" spans="36:36">
      <c r="AJ530" s="51"/>
    </row>
    <row r="531" spans="36:36">
      <c r="AJ531" s="51"/>
    </row>
    <row r="532" spans="36:36">
      <c r="AJ532" s="51"/>
    </row>
    <row r="533" spans="36:36">
      <c r="AJ533" s="51"/>
    </row>
    <row r="534" spans="36:36">
      <c r="AJ534" s="51"/>
    </row>
    <row r="535" spans="36:36">
      <c r="AJ535" s="51"/>
    </row>
    <row r="536" spans="36:36">
      <c r="AJ536" s="51"/>
    </row>
    <row r="537" spans="36:36">
      <c r="AJ537" s="51"/>
    </row>
    <row r="538" spans="36:36">
      <c r="AJ538" s="51"/>
    </row>
    <row r="539" spans="36:36">
      <c r="AJ539" s="51"/>
    </row>
    <row r="540" spans="36:36">
      <c r="AJ540" s="51"/>
    </row>
    <row r="541" spans="36:36">
      <c r="AJ541" s="51"/>
    </row>
    <row r="542" spans="36:36">
      <c r="AJ542" s="51"/>
    </row>
    <row r="543" spans="36:36">
      <c r="AJ543" s="51"/>
    </row>
    <row r="544" spans="36:36">
      <c r="AJ544" s="51"/>
    </row>
    <row r="545" spans="36:36">
      <c r="AJ545" s="51"/>
    </row>
    <row r="546" spans="36:36">
      <c r="AJ546" s="51"/>
    </row>
    <row r="547" spans="36:36">
      <c r="AJ547" s="51"/>
    </row>
    <row r="548" spans="36:36">
      <c r="AJ548" s="51"/>
    </row>
    <row r="549" spans="36:36">
      <c r="AJ549" s="51"/>
    </row>
    <row r="550" spans="36:36">
      <c r="AJ550" s="51"/>
    </row>
    <row r="551" spans="36:36">
      <c r="AJ551" s="51"/>
    </row>
    <row r="552" spans="36:36">
      <c r="AJ552" s="51"/>
    </row>
    <row r="553" spans="36:36">
      <c r="AJ553" s="51"/>
    </row>
    <row r="554" spans="36:36">
      <c r="AJ554" s="51"/>
    </row>
    <row r="555" spans="36:36">
      <c r="AJ555" s="51"/>
    </row>
    <row r="556" spans="36:36">
      <c r="AJ556" s="51"/>
    </row>
    <row r="557" spans="36:36">
      <c r="AJ557" s="51"/>
    </row>
    <row r="558" spans="36:36">
      <c r="AJ558" s="51"/>
    </row>
    <row r="559" spans="36:36">
      <c r="AJ559" s="51"/>
    </row>
    <row r="560" spans="36:36">
      <c r="AJ560" s="51"/>
    </row>
    <row r="561" spans="36:36">
      <c r="AJ561" s="51"/>
    </row>
    <row r="562" spans="36:36">
      <c r="AJ562" s="51"/>
    </row>
    <row r="563" spans="36:36">
      <c r="AJ563" s="51"/>
    </row>
    <row r="564" spans="36:36">
      <c r="AJ564" s="51"/>
    </row>
    <row r="565" spans="36:36">
      <c r="AJ565" s="51"/>
    </row>
    <row r="566" spans="36:36">
      <c r="AJ566" s="51"/>
    </row>
    <row r="567" spans="36:36">
      <c r="AJ567" s="51"/>
    </row>
    <row r="568" spans="36:36">
      <c r="AJ568" s="51"/>
    </row>
    <row r="569" spans="36:36">
      <c r="AJ569" s="51"/>
    </row>
    <row r="570" spans="36:36">
      <c r="AJ570" s="51"/>
    </row>
    <row r="571" spans="36:36">
      <c r="AJ571" s="51"/>
    </row>
    <row r="572" spans="36:36">
      <c r="AJ572" s="51"/>
    </row>
    <row r="573" spans="36:36">
      <c r="AJ573" s="51"/>
    </row>
    <row r="574" spans="36:36">
      <c r="AJ574" s="51"/>
    </row>
    <row r="575" spans="36:36">
      <c r="AJ575" s="51"/>
    </row>
    <row r="576" spans="36:36">
      <c r="AJ576" s="51"/>
    </row>
    <row r="577" spans="36:36">
      <c r="AJ577" s="51"/>
    </row>
    <row r="578" spans="36:36">
      <c r="AJ578" s="51"/>
    </row>
    <row r="579" spans="36:36">
      <c r="AJ579" s="51"/>
    </row>
    <row r="580" spans="36:36">
      <c r="AJ580" s="51"/>
    </row>
    <row r="581" spans="36:36">
      <c r="AJ581" s="51"/>
    </row>
    <row r="582" spans="36:36">
      <c r="AJ582" s="51"/>
    </row>
    <row r="583" spans="36:36">
      <c r="AJ583" s="51"/>
    </row>
    <row r="584" spans="36:36">
      <c r="AJ584" s="51"/>
    </row>
    <row r="585" spans="36:36">
      <c r="AJ585" s="51"/>
    </row>
    <row r="586" spans="36:36">
      <c r="AJ586" s="51"/>
    </row>
    <row r="587" spans="36:36">
      <c r="AJ587" s="51"/>
    </row>
    <row r="588" spans="36:36">
      <c r="AJ588" s="51"/>
    </row>
    <row r="589" spans="36:36">
      <c r="AJ589" s="51"/>
    </row>
    <row r="590" spans="36:36">
      <c r="AJ590" s="51"/>
    </row>
    <row r="591" spans="36:36">
      <c r="AJ591" s="51"/>
    </row>
    <row r="592" spans="36:36">
      <c r="AJ592" s="51"/>
    </row>
    <row r="593" spans="36:36">
      <c r="AJ593" s="51"/>
    </row>
    <row r="594" spans="36:36">
      <c r="AJ594" s="51"/>
    </row>
    <row r="595" spans="36:36">
      <c r="AJ595" s="51"/>
    </row>
    <row r="596" spans="36:36">
      <c r="AJ596" s="51"/>
    </row>
    <row r="597" spans="36:36">
      <c r="AJ597" s="51"/>
    </row>
    <row r="598" spans="36:36">
      <c r="AJ598" s="51"/>
    </row>
    <row r="599" spans="36:36">
      <c r="AJ599" s="51"/>
    </row>
    <row r="600" spans="36:36">
      <c r="AJ600" s="51"/>
    </row>
    <row r="601" spans="36:36">
      <c r="AJ601" s="51"/>
    </row>
    <row r="602" spans="36:36">
      <c r="AJ602" s="51"/>
    </row>
    <row r="603" spans="36:36">
      <c r="AJ603" s="51"/>
    </row>
    <row r="604" spans="36:36">
      <c r="AJ604" s="51"/>
    </row>
    <row r="605" spans="36:36">
      <c r="AJ605" s="51"/>
    </row>
    <row r="606" spans="36:36">
      <c r="AJ606" s="51"/>
    </row>
    <row r="607" spans="36:36">
      <c r="AJ607" s="51"/>
    </row>
    <row r="608" spans="36:36">
      <c r="AJ608" s="51"/>
    </row>
    <row r="609" spans="36:36">
      <c r="AJ609" s="51"/>
    </row>
    <row r="610" spans="36:36">
      <c r="AJ610" s="51"/>
    </row>
    <row r="611" spans="36:36">
      <c r="AJ611" s="51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L1" workbookViewId="0">
      <selection activeCell="U31" sqref="U31"/>
    </sheetView>
  </sheetViews>
  <sheetFormatPr defaultRowHeight="14.25"/>
  <cols>
    <col min="1" max="1" width="9" style="74"/>
    <col min="4" max="4" width="9" style="75"/>
    <col min="12" max="14" width="9" style="77"/>
    <col min="15" max="15" width="9" style="52"/>
    <col min="16" max="16" width="9.5" style="8" bestFit="1" customWidth="1"/>
    <col min="18" max="18" width="9" style="76"/>
    <col min="29" max="29" width="9" style="53"/>
    <col min="32" max="32" width="9" style="52"/>
    <col min="33" max="33" width="9" style="53"/>
    <col min="34" max="34" width="9" style="78"/>
  </cols>
  <sheetData>
    <row r="1" spans="1:37">
      <c r="A1" s="74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75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7" t="str">
        <f>IF(AND(OR(エントリー!$AX6="○",エントリー!$AX6="△"),エントリー!M6=""),"",IF(OR(エントリー!$AX6="○",エントリー!$AX6="△"),エントリー!M6,""))</f>
        <v/>
      </c>
      <c r="M1" s="77" t="str">
        <f>IF(AND(OR(エントリー!$AX6="○",エントリー!$AX6="△"),エントリー!N6=""),"",IF(OR(エントリー!$AX6="○",エントリー!$AX6="△"),エントリー!N6,""))</f>
        <v/>
      </c>
      <c r="N1" s="77" t="str">
        <f>IF(AND(OR(エントリー!$AX6="○",エントリー!$AX6="△"),エントリー!O6=""),"",IF(OR(エントリー!$AX6="○",エントリー!$AX6="△"),エントリー!O6,""))</f>
        <v/>
      </c>
      <c r="O1" s="52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76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s="53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s="53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8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>
      <c r="A2" s="74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75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7" t="str">
        <f>IF(AND(OR(エントリー!$AX7="○",エントリー!$AX7="△"),エントリー!M7=""),"",IF(OR(エントリー!$AX7="○",エントリー!$AX7="△"),エントリー!M7,""))</f>
        <v/>
      </c>
      <c r="M2" s="77" t="str">
        <f>IF(AND(OR(エントリー!$AX7="○",エントリー!$AX7="△"),エントリー!N7=""),"",IF(OR(エントリー!$AX7="○",エントリー!$AX7="△"),エントリー!N7,""))</f>
        <v/>
      </c>
      <c r="N2" s="77" t="str">
        <f>IF(AND(OR(エントリー!$AX7="○",エントリー!$AX7="△"),エントリー!O7=""),"",IF(OR(エントリー!$AX7="○",エントリー!$AX7="△"),エントリー!O7,""))</f>
        <v/>
      </c>
      <c r="O2" s="52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76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s="53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s="53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8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>
      <c r="A3" s="74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75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7" t="str">
        <f>IF(AND(OR(エントリー!$AX8="○",エントリー!$AX8="△"),エントリー!M8=""),"",IF(OR(エントリー!$AX8="○",エントリー!$AX8="△"),エントリー!M8,""))</f>
        <v/>
      </c>
      <c r="M3" s="77" t="str">
        <f>IF(AND(OR(エントリー!$AX8="○",エントリー!$AX8="△"),エントリー!N8=""),"",IF(OR(エントリー!$AX8="○",エントリー!$AX8="△"),エントリー!N8,""))</f>
        <v/>
      </c>
      <c r="N3" s="77" t="str">
        <f>IF(AND(OR(エントリー!$AX8="○",エントリー!$AX8="△"),エントリー!O8=""),"",IF(OR(エントリー!$AX8="○",エントリー!$AX8="△"),エントリー!O8,""))</f>
        <v/>
      </c>
      <c r="O3" s="52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76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s="53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s="53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8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>
      <c r="A4" s="74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75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7" t="str">
        <f>IF(AND(OR(エントリー!$AX9="○",エントリー!$AX9="△"),エントリー!M9=""),"",IF(OR(エントリー!$AX9="○",エントリー!$AX9="△"),エントリー!M9,""))</f>
        <v/>
      </c>
      <c r="M4" s="77" t="str">
        <f>IF(AND(OR(エントリー!$AX9="○",エントリー!$AX9="△"),エントリー!N9=""),"",IF(OR(エントリー!$AX9="○",エントリー!$AX9="△"),エントリー!N9,""))</f>
        <v/>
      </c>
      <c r="N4" s="77" t="str">
        <f>IF(AND(OR(エントリー!$AX9="○",エントリー!$AX9="△"),エントリー!O9=""),"",IF(OR(エントリー!$AX9="○",エントリー!$AX9="△"),エントリー!O9,""))</f>
        <v/>
      </c>
      <c r="O4" s="52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76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s="53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s="53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8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>
      <c r="A5" s="74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75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7" t="str">
        <f>IF(AND(OR(エントリー!$AX10="○",エントリー!$AX10="△"),エントリー!M10=""),"",IF(OR(エントリー!$AX10="○",エントリー!$AX10="△"),エントリー!M10,""))</f>
        <v/>
      </c>
      <c r="M5" s="77" t="str">
        <f>IF(AND(OR(エントリー!$AX10="○",エントリー!$AX10="△"),エントリー!N10=""),"",IF(OR(エントリー!$AX10="○",エントリー!$AX10="△"),エントリー!N10,""))</f>
        <v/>
      </c>
      <c r="N5" s="77" t="str">
        <f>IF(AND(OR(エントリー!$AX10="○",エントリー!$AX10="△"),エントリー!O10=""),"",IF(OR(エントリー!$AX10="○",エントリー!$AX10="△"),エントリー!O10,""))</f>
        <v/>
      </c>
      <c r="O5" s="52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76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s="53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s="53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8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>
      <c r="A6" s="74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75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7" t="str">
        <f>IF(AND(OR(エントリー!$AX11="○",エントリー!$AX11="△"),エントリー!M11=""),"",IF(OR(エントリー!$AX11="○",エントリー!$AX11="△"),エントリー!M11,""))</f>
        <v/>
      </c>
      <c r="M6" s="77" t="str">
        <f>IF(AND(OR(エントリー!$AX11="○",エントリー!$AX11="△"),エントリー!N11=""),"",IF(OR(エントリー!$AX11="○",エントリー!$AX11="△"),エントリー!N11,""))</f>
        <v/>
      </c>
      <c r="N6" s="77" t="str">
        <f>IF(AND(OR(エントリー!$AX11="○",エントリー!$AX11="△"),エントリー!O11=""),"",IF(OR(エントリー!$AX11="○",エントリー!$AX11="△"),エントリー!O11,""))</f>
        <v/>
      </c>
      <c r="O6" s="52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76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s="53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s="53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8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>
      <c r="A7" s="74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75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7" t="str">
        <f>IF(AND(OR(エントリー!$AX12="○",エントリー!$AX12="△"),エントリー!M12=""),"",IF(OR(エントリー!$AX12="○",エントリー!$AX12="△"),エントリー!M12,""))</f>
        <v/>
      </c>
      <c r="M7" s="77" t="str">
        <f>IF(AND(OR(エントリー!$AX12="○",エントリー!$AX12="△"),エントリー!N12=""),"",IF(OR(エントリー!$AX12="○",エントリー!$AX12="△"),エントリー!N12,""))</f>
        <v/>
      </c>
      <c r="N7" s="77" t="str">
        <f>IF(AND(OR(エントリー!$AX12="○",エントリー!$AX12="△"),エントリー!O12=""),"",IF(OR(エントリー!$AX12="○",エントリー!$AX12="△"),エントリー!O12,""))</f>
        <v/>
      </c>
      <c r="O7" s="52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76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s="53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s="53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8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>
      <c r="A8" s="74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75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7" t="str">
        <f>IF(AND(OR(エントリー!$AX13="○",エントリー!$AX13="△"),エントリー!M13=""),"",IF(OR(エントリー!$AX13="○",エントリー!$AX13="△"),エントリー!M13,""))</f>
        <v/>
      </c>
      <c r="M8" s="77" t="str">
        <f>IF(AND(OR(エントリー!$AX13="○",エントリー!$AX13="△"),エントリー!N13=""),"",IF(OR(エントリー!$AX13="○",エントリー!$AX13="△"),エントリー!N13,""))</f>
        <v/>
      </c>
      <c r="N8" s="77" t="str">
        <f>IF(AND(OR(エントリー!$AX13="○",エントリー!$AX13="△"),エントリー!O13=""),"",IF(OR(エントリー!$AX13="○",エントリー!$AX13="△"),エントリー!O13,""))</f>
        <v/>
      </c>
      <c r="O8" s="52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76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s="53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s="53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8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>
      <c r="A9" s="74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75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7" t="str">
        <f>IF(AND(OR(エントリー!$AX14="○",エントリー!$AX14="△"),エントリー!M14=""),"",IF(OR(エントリー!$AX14="○",エントリー!$AX14="△"),エントリー!M14,""))</f>
        <v/>
      </c>
      <c r="M9" s="77" t="str">
        <f>IF(AND(OR(エントリー!$AX14="○",エントリー!$AX14="△"),エントリー!N14=""),"",IF(OR(エントリー!$AX14="○",エントリー!$AX14="△"),エントリー!N14,""))</f>
        <v/>
      </c>
      <c r="N9" s="77" t="str">
        <f>IF(AND(OR(エントリー!$AX14="○",エントリー!$AX14="△"),エントリー!O14=""),"",IF(OR(エントリー!$AX14="○",エントリー!$AX14="△"),エントリー!O14,""))</f>
        <v/>
      </c>
      <c r="O9" s="52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76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s="53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s="53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8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>
      <c r="A10" s="74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75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7" t="str">
        <f>IF(AND(OR(エントリー!$AX15="○",エントリー!$AX15="△"),エントリー!M15=""),"",IF(OR(エントリー!$AX15="○",エントリー!$AX15="△"),エントリー!M15,""))</f>
        <v/>
      </c>
      <c r="M10" s="77" t="str">
        <f>IF(AND(OR(エントリー!$AX15="○",エントリー!$AX15="△"),エントリー!N15=""),"",IF(OR(エントリー!$AX15="○",エントリー!$AX15="△"),エントリー!N15,""))</f>
        <v/>
      </c>
      <c r="N10" s="77" t="str">
        <f>IF(AND(OR(エントリー!$AX15="○",エントリー!$AX15="△"),エントリー!O15=""),"",IF(OR(エントリー!$AX15="○",エントリー!$AX15="△"),エントリー!O15,""))</f>
        <v/>
      </c>
      <c r="O10" s="52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76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s="53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s="53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8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>
      <c r="A11" s="74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75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7" t="str">
        <f>IF(AND(OR(エントリー!$AX16="○",エントリー!$AX16="△"),エントリー!M16=""),"",IF(OR(エントリー!$AX16="○",エントリー!$AX16="△"),エントリー!M16,""))</f>
        <v/>
      </c>
      <c r="M11" s="77" t="str">
        <f>IF(AND(OR(エントリー!$AX16="○",エントリー!$AX16="△"),エントリー!N16=""),"",IF(OR(エントリー!$AX16="○",エントリー!$AX16="△"),エントリー!N16,""))</f>
        <v/>
      </c>
      <c r="N11" s="77" t="str">
        <f>IF(AND(OR(エントリー!$AX16="○",エントリー!$AX16="△"),エントリー!O16=""),"",IF(OR(エントリー!$AX16="○",エントリー!$AX16="△"),エントリー!O16,""))</f>
        <v/>
      </c>
      <c r="O11" s="52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76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s="53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s="53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8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>
      <c r="A12" s="74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75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7" t="str">
        <f>IF(AND(OR(エントリー!$AX17="○",エントリー!$AX17="△"),エントリー!M17=""),"",IF(OR(エントリー!$AX17="○",エントリー!$AX17="△"),エントリー!M17,""))</f>
        <v/>
      </c>
      <c r="M12" s="77" t="str">
        <f>IF(AND(OR(エントリー!$AX17="○",エントリー!$AX17="△"),エントリー!N17=""),"",IF(OR(エントリー!$AX17="○",エントリー!$AX17="△"),エントリー!N17,""))</f>
        <v/>
      </c>
      <c r="N12" s="77" t="str">
        <f>IF(AND(OR(エントリー!$AX17="○",エントリー!$AX17="△"),エントリー!O17=""),"",IF(OR(エントリー!$AX17="○",エントリー!$AX17="△"),エントリー!O17,""))</f>
        <v/>
      </c>
      <c r="O12" s="52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76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s="53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s="53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8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>
      <c r="A13" s="74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75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7" t="str">
        <f>IF(AND(OR(エントリー!$AX18="○",エントリー!$AX18="△"),エントリー!M18=""),"",IF(OR(エントリー!$AX18="○",エントリー!$AX18="△"),エントリー!M18,""))</f>
        <v/>
      </c>
      <c r="M13" s="77" t="str">
        <f>IF(AND(OR(エントリー!$AX18="○",エントリー!$AX18="△"),エントリー!N18=""),"",IF(OR(エントリー!$AX18="○",エントリー!$AX18="△"),エントリー!N18,""))</f>
        <v/>
      </c>
      <c r="N13" s="77" t="str">
        <f>IF(AND(OR(エントリー!$AX18="○",エントリー!$AX18="△"),エントリー!O18=""),"",IF(OR(エントリー!$AX18="○",エントリー!$AX18="△"),エントリー!O18,""))</f>
        <v/>
      </c>
      <c r="O13" s="52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76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s="53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s="53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8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>
      <c r="A14" s="74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75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7" t="str">
        <f>IF(AND(OR(エントリー!$AX19="○",エントリー!$AX19="△"),エントリー!M19=""),"",IF(OR(エントリー!$AX19="○",エントリー!$AX19="△"),エントリー!M19,""))</f>
        <v/>
      </c>
      <c r="M14" s="77" t="str">
        <f>IF(AND(OR(エントリー!$AX19="○",エントリー!$AX19="△"),エントリー!N19=""),"",IF(OR(エントリー!$AX19="○",エントリー!$AX19="△"),エントリー!N19,""))</f>
        <v/>
      </c>
      <c r="N14" s="77" t="str">
        <f>IF(AND(OR(エントリー!$AX19="○",エントリー!$AX19="△"),エントリー!O19=""),"",IF(OR(エントリー!$AX19="○",エントリー!$AX19="△"),エントリー!O19,""))</f>
        <v/>
      </c>
      <c r="O14" s="52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76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s="53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s="53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8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>
      <c r="A15" s="74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75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7" t="str">
        <f>IF(AND(OR(エントリー!$AX20="○",エントリー!$AX20="△"),エントリー!M20=""),"",IF(OR(エントリー!$AX20="○",エントリー!$AX20="△"),エントリー!M20,""))</f>
        <v/>
      </c>
      <c r="M15" s="77" t="str">
        <f>IF(AND(OR(エントリー!$AX20="○",エントリー!$AX20="△"),エントリー!N20=""),"",IF(OR(エントリー!$AX20="○",エントリー!$AX20="△"),エントリー!N20,""))</f>
        <v/>
      </c>
      <c r="N15" s="77" t="str">
        <f>IF(AND(OR(エントリー!$AX20="○",エントリー!$AX20="△"),エントリー!O20=""),"",IF(OR(エントリー!$AX20="○",エントリー!$AX20="△"),エントリー!O20,""))</f>
        <v/>
      </c>
      <c r="O15" s="52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76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s="53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s="53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8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>
      <c r="A16" s="74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75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7" t="str">
        <f>IF(AND(OR(エントリー!$AX21="○",エントリー!$AX21="△"),エントリー!M21=""),"",IF(OR(エントリー!$AX21="○",エントリー!$AX21="△"),エントリー!M21,""))</f>
        <v/>
      </c>
      <c r="M16" s="77" t="str">
        <f>IF(AND(OR(エントリー!$AX21="○",エントリー!$AX21="△"),エントリー!N21=""),"",IF(OR(エントリー!$AX21="○",エントリー!$AX21="△"),エントリー!N21,""))</f>
        <v/>
      </c>
      <c r="N16" s="77" t="str">
        <f>IF(AND(OR(エントリー!$AX21="○",エントリー!$AX21="△"),エントリー!O21=""),"",IF(OR(エントリー!$AX21="○",エントリー!$AX21="△"),エントリー!O21,""))</f>
        <v/>
      </c>
      <c r="O16" s="52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76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s="53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s="53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8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>
      <c r="A17" s="74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75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7" t="str">
        <f>IF(AND(OR(エントリー!$AX22="○",エントリー!$AX22="△"),エントリー!M22=""),"",IF(OR(エントリー!$AX22="○",エントリー!$AX22="△"),エントリー!M22,""))</f>
        <v/>
      </c>
      <c r="M17" s="77" t="str">
        <f>IF(AND(OR(エントリー!$AX22="○",エントリー!$AX22="△"),エントリー!N22=""),"",IF(OR(エントリー!$AX22="○",エントリー!$AX22="△"),エントリー!N22,""))</f>
        <v/>
      </c>
      <c r="N17" s="77" t="str">
        <f>IF(AND(OR(エントリー!$AX22="○",エントリー!$AX22="△"),エントリー!O22=""),"",IF(OR(エントリー!$AX22="○",エントリー!$AX22="△"),エントリー!O22,""))</f>
        <v/>
      </c>
      <c r="O17" s="52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76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s="53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s="53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8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>
      <c r="A18" s="74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75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7" t="str">
        <f>IF(AND(OR(エントリー!$AX23="○",エントリー!$AX23="△"),エントリー!M23=""),"",IF(OR(エントリー!$AX23="○",エントリー!$AX23="△"),エントリー!M23,""))</f>
        <v/>
      </c>
      <c r="M18" s="77" t="str">
        <f>IF(AND(OR(エントリー!$AX23="○",エントリー!$AX23="△"),エントリー!N23=""),"",IF(OR(エントリー!$AX23="○",エントリー!$AX23="△"),エントリー!N23,""))</f>
        <v/>
      </c>
      <c r="N18" s="77" t="str">
        <f>IF(AND(OR(エントリー!$AX23="○",エントリー!$AX23="△"),エントリー!O23=""),"",IF(OR(エントリー!$AX23="○",エントリー!$AX23="△"),エントリー!O23,""))</f>
        <v/>
      </c>
      <c r="O18" s="52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76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s="53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s="53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8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>
      <c r="A19" s="74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75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7" t="str">
        <f>IF(AND(OR(エントリー!$AX24="○",エントリー!$AX24="△"),エントリー!M24=""),"",IF(OR(エントリー!$AX24="○",エントリー!$AX24="△"),エントリー!M24,""))</f>
        <v/>
      </c>
      <c r="M19" s="77" t="str">
        <f>IF(AND(OR(エントリー!$AX24="○",エントリー!$AX24="△"),エントリー!N24=""),"",IF(OR(エントリー!$AX24="○",エントリー!$AX24="△"),エントリー!N24,""))</f>
        <v/>
      </c>
      <c r="N19" s="77" t="str">
        <f>IF(AND(OR(エントリー!$AX24="○",エントリー!$AX24="△"),エントリー!O24=""),"",IF(OR(エントリー!$AX24="○",エントリー!$AX24="△"),エントリー!O24,""))</f>
        <v/>
      </c>
      <c r="O19" s="52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76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s="53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s="53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8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>
      <c r="A20" s="74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75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7" t="str">
        <f>IF(AND(OR(エントリー!$AX25="○",エントリー!$AX25="△"),エントリー!M25=""),"",IF(OR(エントリー!$AX25="○",エントリー!$AX25="△"),エントリー!M25,""))</f>
        <v/>
      </c>
      <c r="M20" s="77" t="str">
        <f>IF(AND(OR(エントリー!$AX25="○",エントリー!$AX25="△"),エントリー!N25=""),"",IF(OR(エントリー!$AX25="○",エントリー!$AX25="△"),エントリー!N25,""))</f>
        <v/>
      </c>
      <c r="N20" s="77" t="str">
        <f>IF(AND(OR(エントリー!$AX25="○",エントリー!$AX25="△"),エントリー!O25=""),"",IF(OR(エントリー!$AX25="○",エントリー!$AX25="△"),エントリー!O25,""))</f>
        <v/>
      </c>
      <c r="O20" s="52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76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s="53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s="53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8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>
      <c r="A21" s="74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75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7" t="str">
        <f>IF(AND(OR(エントリー!$AX26="○",エントリー!$AX26="△"),エントリー!M26=""),"",IF(OR(エントリー!$AX26="○",エントリー!$AX26="△"),エントリー!M26,""))</f>
        <v/>
      </c>
      <c r="M21" s="77" t="str">
        <f>IF(AND(OR(エントリー!$AX26="○",エントリー!$AX26="△"),エントリー!N26=""),"",IF(OR(エントリー!$AX26="○",エントリー!$AX26="△"),エントリー!N26,""))</f>
        <v/>
      </c>
      <c r="N21" s="77" t="str">
        <f>IF(AND(OR(エントリー!$AX26="○",エントリー!$AX26="△"),エントリー!O26=""),"",IF(OR(エントリー!$AX26="○",エントリー!$AX26="△"),エントリー!O26,""))</f>
        <v/>
      </c>
      <c r="O21" s="52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76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s="53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s="53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8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>
      <c r="A22" s="74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75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7" t="str">
        <f>IF(AND(OR(エントリー!$AX27="○",エントリー!$AX27="△"),エントリー!M27=""),"",IF(OR(エントリー!$AX27="○",エントリー!$AX27="△"),エントリー!M27,""))</f>
        <v/>
      </c>
      <c r="M22" s="77" t="str">
        <f>IF(AND(OR(エントリー!$AX27="○",エントリー!$AX27="△"),エントリー!N27=""),"",IF(OR(エントリー!$AX27="○",エントリー!$AX27="△"),エントリー!N27,""))</f>
        <v/>
      </c>
      <c r="N22" s="77" t="str">
        <f>IF(AND(OR(エントリー!$AX27="○",エントリー!$AX27="△"),エントリー!O27=""),"",IF(OR(エントリー!$AX27="○",エントリー!$AX27="△"),エントリー!O27,""))</f>
        <v/>
      </c>
      <c r="O22" s="52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76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s="53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s="53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8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>
      <c r="A23" s="74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75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7" t="str">
        <f>IF(AND(OR(エントリー!$AX28="○",エントリー!$AX28="△"),エントリー!M28=""),"",IF(OR(エントリー!$AX28="○",エントリー!$AX28="△"),エントリー!M28,""))</f>
        <v/>
      </c>
      <c r="M23" s="77" t="str">
        <f>IF(AND(OR(エントリー!$AX28="○",エントリー!$AX28="△"),エントリー!N28=""),"",IF(OR(エントリー!$AX28="○",エントリー!$AX28="△"),エントリー!N28,""))</f>
        <v/>
      </c>
      <c r="N23" s="77" t="str">
        <f>IF(AND(OR(エントリー!$AX28="○",エントリー!$AX28="△"),エントリー!O28=""),"",IF(OR(エントリー!$AX28="○",エントリー!$AX28="△"),エントリー!O28,""))</f>
        <v/>
      </c>
      <c r="O23" s="52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76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s="53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s="53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8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>
      <c r="A24" s="74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75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7" t="str">
        <f>IF(AND(OR(エントリー!$AX29="○",エントリー!$AX29="△"),エントリー!M29=""),"",IF(OR(エントリー!$AX29="○",エントリー!$AX29="△"),エントリー!M29,""))</f>
        <v/>
      </c>
      <c r="M24" s="77" t="str">
        <f>IF(AND(OR(エントリー!$AX29="○",エントリー!$AX29="△"),エントリー!N29=""),"",IF(OR(エントリー!$AX29="○",エントリー!$AX29="△"),エントリー!N29,""))</f>
        <v/>
      </c>
      <c r="N24" s="77" t="str">
        <f>IF(AND(OR(エントリー!$AX29="○",エントリー!$AX29="△"),エントリー!O29=""),"",IF(OR(エントリー!$AX29="○",エントリー!$AX29="△"),エントリー!O29,""))</f>
        <v/>
      </c>
      <c r="O24" s="52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76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s="53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s="53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8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>
      <c r="A25" s="74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75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7" t="str">
        <f>IF(AND(OR(エントリー!$AX30="○",エントリー!$AX30="△"),エントリー!M30=""),"",IF(OR(エントリー!$AX30="○",エントリー!$AX30="△"),エントリー!M30,""))</f>
        <v/>
      </c>
      <c r="M25" s="77" t="str">
        <f>IF(AND(OR(エントリー!$AX30="○",エントリー!$AX30="△"),エントリー!N30=""),"",IF(OR(エントリー!$AX30="○",エントリー!$AX30="△"),エントリー!N30,""))</f>
        <v/>
      </c>
      <c r="N25" s="77" t="str">
        <f>IF(AND(OR(エントリー!$AX30="○",エントリー!$AX30="△"),エントリー!O30=""),"",IF(OR(エントリー!$AX30="○",エントリー!$AX30="△"),エントリー!O30,""))</f>
        <v/>
      </c>
      <c r="O25" s="52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76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s="53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s="53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8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>
      <c r="A26" s="74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75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7" t="str">
        <f>IF(AND(OR(エントリー!$AX31="○",エントリー!$AX31="△"),エントリー!M31=""),"",IF(OR(エントリー!$AX31="○",エントリー!$AX31="△"),エントリー!M31,""))</f>
        <v/>
      </c>
      <c r="M26" s="77" t="str">
        <f>IF(AND(OR(エントリー!$AX31="○",エントリー!$AX31="△"),エントリー!N31=""),"",IF(OR(エントリー!$AX31="○",エントリー!$AX31="△"),エントリー!N31,""))</f>
        <v/>
      </c>
      <c r="N26" s="77" t="str">
        <f>IF(AND(OR(エントリー!$AX31="○",エントリー!$AX31="△"),エントリー!O31=""),"",IF(OR(エントリー!$AX31="○",エントリー!$AX31="△"),エントリー!O31,""))</f>
        <v/>
      </c>
      <c r="O26" s="52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76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s="53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s="53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8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>
      <c r="A27" s="74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75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7" t="str">
        <f>IF(AND(OR(エントリー!$AX32="○",エントリー!$AX32="△"),エントリー!M32=""),"",IF(OR(エントリー!$AX32="○",エントリー!$AX32="△"),エントリー!M32,""))</f>
        <v/>
      </c>
      <c r="M27" s="77" t="str">
        <f>IF(AND(OR(エントリー!$AX32="○",エントリー!$AX32="△"),エントリー!N32=""),"",IF(OR(エントリー!$AX32="○",エントリー!$AX32="△"),エントリー!N32,""))</f>
        <v/>
      </c>
      <c r="N27" s="77" t="str">
        <f>IF(AND(OR(エントリー!$AX32="○",エントリー!$AX32="△"),エントリー!O32=""),"",IF(OR(エントリー!$AX32="○",エントリー!$AX32="△"),エントリー!O32,""))</f>
        <v/>
      </c>
      <c r="O27" s="52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76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s="53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s="53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8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>
      <c r="A28" s="74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75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7" t="str">
        <f>IF(AND(OR(エントリー!$AX33="○",エントリー!$AX33="△"),エントリー!M33=""),"",IF(OR(エントリー!$AX33="○",エントリー!$AX33="△"),エントリー!M33,""))</f>
        <v/>
      </c>
      <c r="M28" s="77" t="str">
        <f>IF(AND(OR(エントリー!$AX33="○",エントリー!$AX33="△"),エントリー!N33=""),"",IF(OR(エントリー!$AX33="○",エントリー!$AX33="△"),エントリー!N33,""))</f>
        <v/>
      </c>
      <c r="N28" s="77" t="str">
        <f>IF(AND(OR(エントリー!$AX33="○",エントリー!$AX33="△"),エントリー!O33=""),"",IF(OR(エントリー!$AX33="○",エントリー!$AX33="△"),エントリー!O33,""))</f>
        <v/>
      </c>
      <c r="O28" s="52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76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s="53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s="53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8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>
      <c r="A29" s="74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75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7" t="str">
        <f>IF(AND(OR(エントリー!$AX34="○",エントリー!$AX34="△"),エントリー!M34=""),"",IF(OR(エントリー!$AX34="○",エントリー!$AX34="△"),エントリー!M34,""))</f>
        <v/>
      </c>
      <c r="M29" s="77" t="str">
        <f>IF(AND(OR(エントリー!$AX34="○",エントリー!$AX34="△"),エントリー!N34=""),"",IF(OR(エントリー!$AX34="○",エントリー!$AX34="△"),エントリー!N34,""))</f>
        <v/>
      </c>
      <c r="N29" s="77" t="str">
        <f>IF(AND(OR(エントリー!$AX34="○",エントリー!$AX34="△"),エントリー!O34=""),"",IF(OR(エントリー!$AX34="○",エントリー!$AX34="△"),エントリー!O34,""))</f>
        <v/>
      </c>
      <c r="O29" s="52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76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s="53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s="53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8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>
      <c r="A30" s="74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75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7" t="str">
        <f>IF(AND(OR(エントリー!$AX35="○",エントリー!$AX35="△"),エントリー!M35=""),"",IF(OR(エントリー!$AX35="○",エントリー!$AX35="△"),エントリー!M35,""))</f>
        <v/>
      </c>
      <c r="M30" s="77" t="str">
        <f>IF(AND(OR(エントリー!$AX35="○",エントリー!$AX35="△"),エントリー!N35=""),"",IF(OR(エントリー!$AX35="○",エントリー!$AX35="△"),エントリー!N35,""))</f>
        <v/>
      </c>
      <c r="N30" s="77" t="str">
        <f>IF(AND(OR(エントリー!$AX35="○",エントリー!$AX35="△"),エントリー!O35=""),"",IF(OR(エントリー!$AX35="○",エントリー!$AX35="△"),エントリー!O35,""))</f>
        <v/>
      </c>
      <c r="O30" s="52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76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s="53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s="53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8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>
      <c r="A31" s="74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75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7" t="str">
        <f>IF(AND(OR(エントリー!$AX36="○",エントリー!$AX36="△"),エントリー!M36=""),"",IF(OR(エントリー!$AX36="○",エントリー!$AX36="△"),エントリー!M36,""))</f>
        <v/>
      </c>
      <c r="M31" s="77" t="str">
        <f>IF(AND(OR(エントリー!$AX36="○",エントリー!$AX36="△"),エントリー!N36=""),"",IF(OR(エントリー!$AX36="○",エントリー!$AX36="△"),エントリー!N36,""))</f>
        <v/>
      </c>
      <c r="N31" s="77" t="str">
        <f>IF(AND(OR(エントリー!$AX36="○",エントリー!$AX36="△"),エントリー!O36=""),"",IF(OR(エントリー!$AX36="○",エントリー!$AX36="△"),エントリー!O36,""))</f>
        <v/>
      </c>
      <c r="O31" s="52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76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s="53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s="53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8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>
      <c r="A32" s="74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75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7" t="str">
        <f>IF(AND(OR(エントリー!$AX37="○",エントリー!$AX37="△"),エントリー!M37=""),"",IF(OR(エントリー!$AX37="○",エントリー!$AX37="△"),エントリー!M37,""))</f>
        <v/>
      </c>
      <c r="M32" s="77" t="str">
        <f>IF(AND(OR(エントリー!$AX37="○",エントリー!$AX37="△"),エントリー!N37=""),"",IF(OR(エントリー!$AX37="○",エントリー!$AX37="△"),エントリー!N37,""))</f>
        <v/>
      </c>
      <c r="N32" s="77" t="str">
        <f>IF(AND(OR(エントリー!$AX37="○",エントリー!$AX37="△"),エントリー!O37=""),"",IF(OR(エントリー!$AX37="○",エントリー!$AX37="△"),エントリー!O37,""))</f>
        <v/>
      </c>
      <c r="O32" s="52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76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s="53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s="53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8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>
      <c r="A33" s="74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75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7" t="str">
        <f>IF(AND(OR(エントリー!$AX38="○",エントリー!$AX38="△"),エントリー!M38=""),"",IF(OR(エントリー!$AX38="○",エントリー!$AX38="△"),エントリー!M38,""))</f>
        <v/>
      </c>
      <c r="M33" s="77" t="str">
        <f>IF(AND(OR(エントリー!$AX38="○",エントリー!$AX38="△"),エントリー!N38=""),"",IF(OR(エントリー!$AX38="○",エントリー!$AX38="△"),エントリー!N38,""))</f>
        <v/>
      </c>
      <c r="N33" s="77" t="str">
        <f>IF(AND(OR(エントリー!$AX38="○",エントリー!$AX38="△"),エントリー!O38=""),"",IF(OR(エントリー!$AX38="○",エントリー!$AX38="△"),エントリー!O38,""))</f>
        <v/>
      </c>
      <c r="O33" s="52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76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s="53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s="53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8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>
      <c r="A34" s="74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75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7" t="str">
        <f>IF(AND(OR(エントリー!$AX39="○",エントリー!$AX39="△"),エントリー!M39=""),"",IF(OR(エントリー!$AX39="○",エントリー!$AX39="△"),エントリー!M39,""))</f>
        <v/>
      </c>
      <c r="M34" s="77" t="str">
        <f>IF(AND(OR(エントリー!$AX39="○",エントリー!$AX39="△"),エントリー!N39=""),"",IF(OR(エントリー!$AX39="○",エントリー!$AX39="△"),エントリー!N39,""))</f>
        <v/>
      </c>
      <c r="N34" s="77" t="str">
        <f>IF(AND(OR(エントリー!$AX39="○",エントリー!$AX39="△"),エントリー!O39=""),"",IF(OR(エントリー!$AX39="○",エントリー!$AX39="△"),エントリー!O39,""))</f>
        <v/>
      </c>
      <c r="O34" s="52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76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s="53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s="53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8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>
      <c r="A35" s="74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75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7" t="str">
        <f>IF(AND(OR(エントリー!$AX40="○",エントリー!$AX40="△"),エントリー!M40=""),"",IF(OR(エントリー!$AX40="○",エントリー!$AX40="△"),エントリー!M40,""))</f>
        <v/>
      </c>
      <c r="M35" s="77" t="str">
        <f>IF(AND(OR(エントリー!$AX40="○",エントリー!$AX40="△"),エントリー!N40=""),"",IF(OR(エントリー!$AX40="○",エントリー!$AX40="△"),エントリー!N40,""))</f>
        <v/>
      </c>
      <c r="N35" s="77" t="str">
        <f>IF(AND(OR(エントリー!$AX40="○",エントリー!$AX40="△"),エントリー!O40=""),"",IF(OR(エントリー!$AX40="○",エントリー!$AX40="△"),エントリー!O40,""))</f>
        <v/>
      </c>
      <c r="O35" s="52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76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s="53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s="53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8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>
      <c r="A36" s="74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75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7" t="str">
        <f>IF(AND(OR(エントリー!$AX41="○",エントリー!$AX41="△"),エントリー!M41=""),"",IF(OR(エントリー!$AX41="○",エントリー!$AX41="△"),エントリー!M41,""))</f>
        <v/>
      </c>
      <c r="M36" s="77" t="str">
        <f>IF(AND(OR(エントリー!$AX41="○",エントリー!$AX41="△"),エントリー!N41=""),"",IF(OR(エントリー!$AX41="○",エントリー!$AX41="△"),エントリー!N41,""))</f>
        <v/>
      </c>
      <c r="N36" s="77" t="str">
        <f>IF(AND(OR(エントリー!$AX41="○",エントリー!$AX41="△"),エントリー!O41=""),"",IF(OR(エントリー!$AX41="○",エントリー!$AX41="△"),エントリー!O41,""))</f>
        <v/>
      </c>
      <c r="O36" s="52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76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s="53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s="53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8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>
      <c r="A37" s="74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75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7" t="str">
        <f>IF(AND(OR(エントリー!$AX42="○",エントリー!$AX42="△"),エントリー!M42=""),"",IF(OR(エントリー!$AX42="○",エントリー!$AX42="△"),エントリー!M42,""))</f>
        <v/>
      </c>
      <c r="M37" s="77" t="str">
        <f>IF(AND(OR(エントリー!$AX42="○",エントリー!$AX42="△"),エントリー!N42=""),"",IF(OR(エントリー!$AX42="○",エントリー!$AX42="△"),エントリー!N42,""))</f>
        <v/>
      </c>
      <c r="N37" s="77" t="str">
        <f>IF(AND(OR(エントリー!$AX42="○",エントリー!$AX42="△"),エントリー!O42=""),"",IF(OR(エントリー!$AX42="○",エントリー!$AX42="△"),エントリー!O42,""))</f>
        <v/>
      </c>
      <c r="O37" s="52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76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s="53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s="53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8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>
      <c r="A38" s="74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75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7" t="str">
        <f>IF(AND(OR(エントリー!$AX43="○",エントリー!$AX43="△"),エントリー!M43=""),"",IF(OR(エントリー!$AX43="○",エントリー!$AX43="△"),エントリー!M43,""))</f>
        <v/>
      </c>
      <c r="M38" s="77" t="str">
        <f>IF(AND(OR(エントリー!$AX43="○",エントリー!$AX43="△"),エントリー!N43=""),"",IF(OR(エントリー!$AX43="○",エントリー!$AX43="△"),エントリー!N43,""))</f>
        <v/>
      </c>
      <c r="N38" s="77" t="str">
        <f>IF(AND(OR(エントリー!$AX43="○",エントリー!$AX43="△"),エントリー!O43=""),"",IF(OR(エントリー!$AX43="○",エントリー!$AX43="△"),エントリー!O43,""))</f>
        <v/>
      </c>
      <c r="O38" s="52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76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s="53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s="53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8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>
      <c r="A39" s="74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75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7" t="str">
        <f>IF(AND(OR(エントリー!$AX44="○",エントリー!$AX44="△"),エントリー!M44=""),"",IF(OR(エントリー!$AX44="○",エントリー!$AX44="△"),エントリー!M44,""))</f>
        <v/>
      </c>
      <c r="M39" s="77" t="str">
        <f>IF(AND(OR(エントリー!$AX44="○",エントリー!$AX44="△"),エントリー!N44=""),"",IF(OR(エントリー!$AX44="○",エントリー!$AX44="△"),エントリー!N44,""))</f>
        <v/>
      </c>
      <c r="N39" s="77" t="str">
        <f>IF(AND(OR(エントリー!$AX44="○",エントリー!$AX44="△"),エントリー!O44=""),"",IF(OR(エントリー!$AX44="○",エントリー!$AX44="△"),エントリー!O44,""))</f>
        <v/>
      </c>
      <c r="O39" s="52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76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s="53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s="53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8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>
      <c r="A40" s="74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75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7" t="str">
        <f>IF(AND(OR(エントリー!$AX45="○",エントリー!$AX45="△"),エントリー!M45=""),"",IF(OR(エントリー!$AX45="○",エントリー!$AX45="△"),エントリー!M45,""))</f>
        <v/>
      </c>
      <c r="M40" s="77" t="str">
        <f>IF(AND(OR(エントリー!$AX45="○",エントリー!$AX45="△"),エントリー!N45=""),"",IF(OR(エントリー!$AX45="○",エントリー!$AX45="△"),エントリー!N45,""))</f>
        <v/>
      </c>
      <c r="N40" s="77" t="str">
        <f>IF(AND(OR(エントリー!$AX45="○",エントリー!$AX45="△"),エントリー!O45=""),"",IF(OR(エントリー!$AX45="○",エントリー!$AX45="△"),エントリー!O45,""))</f>
        <v/>
      </c>
      <c r="O40" s="52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76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s="53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s="53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8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>
      <c r="A41" s="74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75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7" t="str">
        <f>IF(AND(OR(エントリー!$AX46="○",エントリー!$AX46="△"),エントリー!M46=""),"",IF(OR(エントリー!$AX46="○",エントリー!$AX46="△"),エントリー!M46,""))</f>
        <v/>
      </c>
      <c r="M41" s="77" t="str">
        <f>IF(AND(OR(エントリー!$AX46="○",エントリー!$AX46="△"),エントリー!N46=""),"",IF(OR(エントリー!$AX46="○",エントリー!$AX46="△"),エントリー!N46,""))</f>
        <v/>
      </c>
      <c r="N41" s="77" t="str">
        <f>IF(AND(OR(エントリー!$AX46="○",エントリー!$AX46="△"),エントリー!O46=""),"",IF(OR(エントリー!$AX46="○",エントリー!$AX46="△"),エントリー!O46,""))</f>
        <v/>
      </c>
      <c r="O41" s="52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76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s="53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s="53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8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>
      <c r="A42" s="74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75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7" t="str">
        <f>IF(AND(OR(エントリー!$AX47="○",エントリー!$AX47="△"),エントリー!M47=""),"",IF(OR(エントリー!$AX47="○",エントリー!$AX47="△"),エントリー!M47,""))</f>
        <v/>
      </c>
      <c r="M42" s="77" t="str">
        <f>IF(AND(OR(エントリー!$AX47="○",エントリー!$AX47="△"),エントリー!N47=""),"",IF(OR(エントリー!$AX47="○",エントリー!$AX47="△"),エントリー!N47,""))</f>
        <v/>
      </c>
      <c r="N42" s="77" t="str">
        <f>IF(AND(OR(エントリー!$AX47="○",エントリー!$AX47="△"),エントリー!O47=""),"",IF(OR(エントリー!$AX47="○",エントリー!$AX47="△"),エントリー!O47,""))</f>
        <v/>
      </c>
      <c r="O42" s="52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76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s="53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s="53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8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>
      <c r="A43" s="74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75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7" t="str">
        <f>IF(AND(OR(エントリー!$AX48="○",エントリー!$AX48="△"),エントリー!M48=""),"",IF(OR(エントリー!$AX48="○",エントリー!$AX48="△"),エントリー!M48,""))</f>
        <v/>
      </c>
      <c r="M43" s="77" t="str">
        <f>IF(AND(OR(エントリー!$AX48="○",エントリー!$AX48="△"),エントリー!N48=""),"",IF(OR(エントリー!$AX48="○",エントリー!$AX48="△"),エントリー!N48,""))</f>
        <v/>
      </c>
      <c r="N43" s="77" t="str">
        <f>IF(AND(OR(エントリー!$AX48="○",エントリー!$AX48="△"),エントリー!O48=""),"",IF(OR(エントリー!$AX48="○",エントリー!$AX48="△"),エントリー!O48,""))</f>
        <v/>
      </c>
      <c r="O43" s="52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76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s="53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s="53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8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>
      <c r="A44" s="74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75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7" t="str">
        <f>IF(AND(OR(エントリー!$AX49="○",エントリー!$AX49="△"),エントリー!M49=""),"",IF(OR(エントリー!$AX49="○",エントリー!$AX49="△"),エントリー!M49,""))</f>
        <v/>
      </c>
      <c r="M44" s="77" t="str">
        <f>IF(AND(OR(エントリー!$AX49="○",エントリー!$AX49="△"),エントリー!N49=""),"",IF(OR(エントリー!$AX49="○",エントリー!$AX49="△"),エントリー!N49,""))</f>
        <v/>
      </c>
      <c r="N44" s="77" t="str">
        <f>IF(AND(OR(エントリー!$AX49="○",エントリー!$AX49="△"),エントリー!O49=""),"",IF(OR(エントリー!$AX49="○",エントリー!$AX49="△"),エントリー!O49,""))</f>
        <v/>
      </c>
      <c r="O44" s="52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76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s="53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s="53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8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>
      <c r="A45" s="74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75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7" t="str">
        <f>IF(AND(OR(エントリー!$AX50="○",エントリー!$AX50="△"),エントリー!M50=""),"",IF(OR(エントリー!$AX50="○",エントリー!$AX50="△"),エントリー!M50,""))</f>
        <v/>
      </c>
      <c r="M45" s="77" t="str">
        <f>IF(AND(OR(エントリー!$AX50="○",エントリー!$AX50="△"),エントリー!N50=""),"",IF(OR(エントリー!$AX50="○",エントリー!$AX50="△"),エントリー!N50,""))</f>
        <v/>
      </c>
      <c r="N45" s="77" t="str">
        <f>IF(AND(OR(エントリー!$AX50="○",エントリー!$AX50="△"),エントリー!O50=""),"",IF(OR(エントリー!$AX50="○",エントリー!$AX50="△"),エントリー!O50,""))</f>
        <v/>
      </c>
      <c r="O45" s="52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76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s="53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s="53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8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>
      <c r="A46" s="74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75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7" t="str">
        <f>IF(AND(OR(エントリー!$AX51="○",エントリー!$AX51="△"),エントリー!M51=""),"",IF(OR(エントリー!$AX51="○",エントリー!$AX51="△"),エントリー!M51,""))</f>
        <v/>
      </c>
      <c r="M46" s="77" t="str">
        <f>IF(AND(OR(エントリー!$AX51="○",エントリー!$AX51="△"),エントリー!N51=""),"",IF(OR(エントリー!$AX51="○",エントリー!$AX51="△"),エントリー!N51,""))</f>
        <v/>
      </c>
      <c r="N46" s="77" t="str">
        <f>IF(AND(OR(エントリー!$AX51="○",エントリー!$AX51="△"),エントリー!O51=""),"",IF(OR(エントリー!$AX51="○",エントリー!$AX51="△"),エントリー!O51,""))</f>
        <v/>
      </c>
      <c r="O46" s="52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76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s="53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s="53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8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>
      <c r="A47" s="74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75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7" t="str">
        <f>IF(AND(OR(エントリー!$AX52="○",エントリー!$AX52="△"),エントリー!M52=""),"",IF(OR(エントリー!$AX52="○",エントリー!$AX52="△"),エントリー!M52,""))</f>
        <v/>
      </c>
      <c r="M47" s="77" t="str">
        <f>IF(AND(OR(エントリー!$AX52="○",エントリー!$AX52="△"),エントリー!N52=""),"",IF(OR(エントリー!$AX52="○",エントリー!$AX52="△"),エントリー!N52,""))</f>
        <v/>
      </c>
      <c r="N47" s="77" t="str">
        <f>IF(AND(OR(エントリー!$AX52="○",エントリー!$AX52="△"),エントリー!O52=""),"",IF(OR(エントリー!$AX52="○",エントリー!$AX52="△"),エントリー!O52,""))</f>
        <v/>
      </c>
      <c r="O47" s="52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76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s="53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s="53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8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>
      <c r="A48" s="74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75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7" t="str">
        <f>IF(AND(OR(エントリー!$AX53="○",エントリー!$AX53="△"),エントリー!M53=""),"",IF(OR(エントリー!$AX53="○",エントリー!$AX53="△"),エントリー!M53,""))</f>
        <v/>
      </c>
      <c r="M48" s="77" t="str">
        <f>IF(AND(OR(エントリー!$AX53="○",エントリー!$AX53="△"),エントリー!N53=""),"",IF(OR(エントリー!$AX53="○",エントリー!$AX53="△"),エントリー!N53,""))</f>
        <v/>
      </c>
      <c r="N48" s="77" t="str">
        <f>IF(AND(OR(エントリー!$AX53="○",エントリー!$AX53="△"),エントリー!O53=""),"",IF(OR(エントリー!$AX53="○",エントリー!$AX53="△"),エントリー!O53,""))</f>
        <v/>
      </c>
      <c r="O48" s="52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76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s="53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s="53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8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>
      <c r="A49" s="74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75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7" t="str">
        <f>IF(AND(OR(エントリー!$AX54="○",エントリー!$AX54="△"),エントリー!M54=""),"",IF(OR(エントリー!$AX54="○",エントリー!$AX54="△"),エントリー!M54,""))</f>
        <v/>
      </c>
      <c r="M49" s="77" t="str">
        <f>IF(AND(OR(エントリー!$AX54="○",エントリー!$AX54="△"),エントリー!N54=""),"",IF(OR(エントリー!$AX54="○",エントリー!$AX54="△"),エントリー!N54,""))</f>
        <v/>
      </c>
      <c r="N49" s="77" t="str">
        <f>IF(AND(OR(エントリー!$AX54="○",エントリー!$AX54="△"),エントリー!O54=""),"",IF(OR(エントリー!$AX54="○",エントリー!$AX54="△"),エントリー!O54,""))</f>
        <v/>
      </c>
      <c r="O49" s="52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76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s="53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s="53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8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>
      <c r="A50" s="74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75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7" t="str">
        <f>IF(AND(OR(エントリー!$AX55="○",エントリー!$AX55="△"),エントリー!M55=""),"",IF(OR(エントリー!$AX55="○",エントリー!$AX55="△"),エントリー!M55,""))</f>
        <v/>
      </c>
      <c r="M50" s="77" t="str">
        <f>IF(AND(OR(エントリー!$AX55="○",エントリー!$AX55="△"),エントリー!N55=""),"",IF(OR(エントリー!$AX55="○",エントリー!$AX55="△"),エントリー!N55,""))</f>
        <v/>
      </c>
      <c r="N50" s="77" t="str">
        <f>IF(AND(OR(エントリー!$AX55="○",エントリー!$AX55="△"),エントリー!O55=""),"",IF(OR(エントリー!$AX55="○",エントリー!$AX55="△"),エントリー!O55,""))</f>
        <v/>
      </c>
      <c r="O50" s="52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76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s="53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s="53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8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>
      <c r="A51" s="74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75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7" t="str">
        <f>IF(AND(OR(エントリー!$AX56="○",エントリー!$AX56="△"),エントリー!M56=""),"",IF(OR(エントリー!$AX56="○",エントリー!$AX56="△"),エントリー!M56,""))</f>
        <v/>
      </c>
      <c r="M51" s="77" t="str">
        <f>IF(AND(OR(エントリー!$AX56="○",エントリー!$AX56="△"),エントリー!N56=""),"",IF(OR(エントリー!$AX56="○",エントリー!$AX56="△"),エントリー!N56,""))</f>
        <v/>
      </c>
      <c r="N51" s="77" t="str">
        <f>IF(AND(OR(エントリー!$AX56="○",エントリー!$AX56="△"),エントリー!O56=""),"",IF(OR(エントリー!$AX56="○",エントリー!$AX56="△"),エントリー!O56,""))</f>
        <v/>
      </c>
      <c r="O51" s="52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76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s="53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s="53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8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>
      <c r="A52" s="74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75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7" t="str">
        <f>IF(AND(OR(エントリー!$AX57="○",エントリー!$AX57="△"),エントリー!M57=""),"",IF(OR(エントリー!$AX57="○",エントリー!$AX57="△"),エントリー!M57,""))</f>
        <v/>
      </c>
      <c r="M52" s="77" t="str">
        <f>IF(AND(OR(エントリー!$AX57="○",エントリー!$AX57="△"),エントリー!N57=""),"",IF(OR(エントリー!$AX57="○",エントリー!$AX57="△"),エントリー!N57,""))</f>
        <v/>
      </c>
      <c r="N52" s="77" t="str">
        <f>IF(AND(OR(エントリー!$AX57="○",エントリー!$AX57="△"),エントリー!O57=""),"",IF(OR(エントリー!$AX57="○",エントリー!$AX57="△"),エントリー!O57,""))</f>
        <v/>
      </c>
      <c r="O52" s="52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76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s="53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s="53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8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>
      <c r="A53" s="74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75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7" t="str">
        <f>IF(AND(OR(エントリー!$AX58="○",エントリー!$AX58="△"),エントリー!M58=""),"",IF(OR(エントリー!$AX58="○",エントリー!$AX58="△"),エントリー!M58,""))</f>
        <v/>
      </c>
      <c r="M53" s="77" t="str">
        <f>IF(AND(OR(エントリー!$AX58="○",エントリー!$AX58="△"),エントリー!N58=""),"",IF(OR(エントリー!$AX58="○",エントリー!$AX58="△"),エントリー!N58,""))</f>
        <v/>
      </c>
      <c r="N53" s="77" t="str">
        <f>IF(AND(OR(エントリー!$AX58="○",エントリー!$AX58="△"),エントリー!O58=""),"",IF(OR(エントリー!$AX58="○",エントリー!$AX58="△"),エントリー!O58,""))</f>
        <v/>
      </c>
      <c r="O53" s="52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76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s="53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s="53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8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>
      <c r="A54" s="74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75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7" t="str">
        <f>IF(AND(OR(エントリー!$AX59="○",エントリー!$AX59="△"),エントリー!M59=""),"",IF(OR(エントリー!$AX59="○",エントリー!$AX59="△"),エントリー!M59,""))</f>
        <v/>
      </c>
      <c r="M54" s="77" t="str">
        <f>IF(AND(OR(エントリー!$AX59="○",エントリー!$AX59="△"),エントリー!N59=""),"",IF(OR(エントリー!$AX59="○",エントリー!$AX59="△"),エントリー!N59,""))</f>
        <v/>
      </c>
      <c r="N54" s="77" t="str">
        <f>IF(AND(OR(エントリー!$AX59="○",エントリー!$AX59="△"),エントリー!O59=""),"",IF(OR(エントリー!$AX59="○",エントリー!$AX59="△"),エントリー!O59,""))</f>
        <v/>
      </c>
      <c r="O54" s="52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76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s="53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s="53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8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>
      <c r="A55" s="74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75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7" t="str">
        <f>IF(AND(OR(エントリー!$AX60="○",エントリー!$AX60="△"),エントリー!M60=""),"",IF(OR(エントリー!$AX60="○",エントリー!$AX60="△"),エントリー!M60,""))</f>
        <v/>
      </c>
      <c r="M55" s="77" t="str">
        <f>IF(AND(OR(エントリー!$AX60="○",エントリー!$AX60="△"),エントリー!N60=""),"",IF(OR(エントリー!$AX60="○",エントリー!$AX60="△"),エントリー!N60,""))</f>
        <v/>
      </c>
      <c r="N55" s="77" t="str">
        <f>IF(AND(OR(エントリー!$AX60="○",エントリー!$AX60="△"),エントリー!O60=""),"",IF(OR(エントリー!$AX60="○",エントリー!$AX60="△"),エントリー!O60,""))</f>
        <v/>
      </c>
      <c r="O55" s="52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76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s="53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s="53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8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>
      <c r="A56" s="74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75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7" t="str">
        <f>IF(AND(OR(エントリー!$AX61="○",エントリー!$AX61="△"),エントリー!M61=""),"",IF(OR(エントリー!$AX61="○",エントリー!$AX61="△"),エントリー!M61,""))</f>
        <v/>
      </c>
      <c r="M56" s="77" t="str">
        <f>IF(AND(OR(エントリー!$AX61="○",エントリー!$AX61="△"),エントリー!N61=""),"",IF(OR(エントリー!$AX61="○",エントリー!$AX61="△"),エントリー!N61,""))</f>
        <v/>
      </c>
      <c r="N56" s="77" t="str">
        <f>IF(AND(OR(エントリー!$AX61="○",エントリー!$AX61="△"),エントリー!O61=""),"",IF(OR(エントリー!$AX61="○",エントリー!$AX61="△"),エントリー!O61,""))</f>
        <v/>
      </c>
      <c r="O56" s="52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76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s="53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s="53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8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>
      <c r="A57" s="74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75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7" t="str">
        <f>IF(AND(OR(エントリー!$AX62="○",エントリー!$AX62="△"),エントリー!M62=""),"",IF(OR(エントリー!$AX62="○",エントリー!$AX62="△"),エントリー!M62,""))</f>
        <v/>
      </c>
      <c r="M57" s="77" t="str">
        <f>IF(AND(OR(エントリー!$AX62="○",エントリー!$AX62="△"),エントリー!N62=""),"",IF(OR(エントリー!$AX62="○",エントリー!$AX62="△"),エントリー!N62,""))</f>
        <v/>
      </c>
      <c r="N57" s="77" t="str">
        <f>IF(AND(OR(エントリー!$AX62="○",エントリー!$AX62="△"),エントリー!O62=""),"",IF(OR(エントリー!$AX62="○",エントリー!$AX62="△"),エントリー!O62,""))</f>
        <v/>
      </c>
      <c r="O57" s="52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76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s="53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s="53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8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>
      <c r="A58" s="74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75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7" t="str">
        <f>IF(AND(OR(エントリー!$AX63="○",エントリー!$AX63="△"),エントリー!M63=""),"",IF(OR(エントリー!$AX63="○",エントリー!$AX63="△"),エントリー!M63,""))</f>
        <v/>
      </c>
      <c r="M58" s="77" t="str">
        <f>IF(AND(OR(エントリー!$AX63="○",エントリー!$AX63="△"),エントリー!N63=""),"",IF(OR(エントリー!$AX63="○",エントリー!$AX63="△"),エントリー!N63,""))</f>
        <v/>
      </c>
      <c r="N58" s="77" t="str">
        <f>IF(AND(OR(エントリー!$AX63="○",エントリー!$AX63="△"),エントリー!O63=""),"",IF(OR(エントリー!$AX63="○",エントリー!$AX63="△"),エントリー!O63,""))</f>
        <v/>
      </c>
      <c r="O58" s="52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76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s="53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s="53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8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>
      <c r="A59" s="74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75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7" t="str">
        <f>IF(AND(OR(エントリー!$AX64="○",エントリー!$AX64="△"),エントリー!M64=""),"",IF(OR(エントリー!$AX64="○",エントリー!$AX64="△"),エントリー!M64,""))</f>
        <v/>
      </c>
      <c r="M59" s="77" t="str">
        <f>IF(AND(OR(エントリー!$AX64="○",エントリー!$AX64="△"),エントリー!N64=""),"",IF(OR(エントリー!$AX64="○",エントリー!$AX64="△"),エントリー!N64,""))</f>
        <v/>
      </c>
      <c r="N59" s="77" t="str">
        <f>IF(AND(OR(エントリー!$AX64="○",エントリー!$AX64="△"),エントリー!O64=""),"",IF(OR(エントリー!$AX64="○",エントリー!$AX64="△"),エントリー!O64,""))</f>
        <v/>
      </c>
      <c r="O59" s="52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76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s="53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s="53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8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>
      <c r="A60" s="74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75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7" t="str">
        <f>IF(AND(OR(エントリー!$AX65="○",エントリー!$AX65="△"),エントリー!M65=""),"",IF(OR(エントリー!$AX65="○",エントリー!$AX65="△"),エントリー!M65,""))</f>
        <v/>
      </c>
      <c r="M60" s="77" t="str">
        <f>IF(AND(OR(エントリー!$AX65="○",エントリー!$AX65="△"),エントリー!N65=""),"",IF(OR(エントリー!$AX65="○",エントリー!$AX65="△"),エントリー!N65,""))</f>
        <v/>
      </c>
      <c r="N60" s="77" t="str">
        <f>IF(AND(OR(エントリー!$AX65="○",エントリー!$AX65="△"),エントリー!O65=""),"",IF(OR(エントリー!$AX65="○",エントリー!$AX65="△"),エントリー!O65,""))</f>
        <v/>
      </c>
      <c r="O60" s="52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76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s="53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s="53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8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>
      <c r="A61" s="74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75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7" t="str">
        <f>IF(AND(OR(エントリー!$AX66="○",エントリー!$AX66="△"),エントリー!M66=""),"",IF(OR(エントリー!$AX66="○",エントリー!$AX66="△"),エントリー!M66,""))</f>
        <v/>
      </c>
      <c r="M61" s="77" t="str">
        <f>IF(AND(OR(エントリー!$AX66="○",エントリー!$AX66="△"),エントリー!N66=""),"",IF(OR(エントリー!$AX66="○",エントリー!$AX66="△"),エントリー!N66,""))</f>
        <v/>
      </c>
      <c r="N61" s="77" t="str">
        <f>IF(AND(OR(エントリー!$AX66="○",エントリー!$AX66="△"),エントリー!O66=""),"",IF(OR(エントリー!$AX66="○",エントリー!$AX66="△"),エントリー!O66,""))</f>
        <v/>
      </c>
      <c r="O61" s="52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76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s="53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s="53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8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>
      <c r="A62" s="74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75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7" t="str">
        <f>IF(AND(OR(エントリー!$AX67="○",エントリー!$AX67="△"),エントリー!M67=""),"",IF(OR(エントリー!$AX67="○",エントリー!$AX67="△"),エントリー!M67,""))</f>
        <v/>
      </c>
      <c r="M62" s="77" t="str">
        <f>IF(AND(OR(エントリー!$AX67="○",エントリー!$AX67="△"),エントリー!N67=""),"",IF(OR(エントリー!$AX67="○",エントリー!$AX67="△"),エントリー!N67,""))</f>
        <v/>
      </c>
      <c r="N62" s="77" t="str">
        <f>IF(AND(OR(エントリー!$AX67="○",エントリー!$AX67="△"),エントリー!O67=""),"",IF(OR(エントリー!$AX67="○",エントリー!$AX67="△"),エントリー!O67,""))</f>
        <v/>
      </c>
      <c r="O62" s="52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76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s="53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s="53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8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>
      <c r="A63" s="74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75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7" t="str">
        <f>IF(AND(OR(エントリー!$AX68="○",エントリー!$AX68="△"),エントリー!M68=""),"",IF(OR(エントリー!$AX68="○",エントリー!$AX68="△"),エントリー!M68,""))</f>
        <v/>
      </c>
      <c r="M63" s="77" t="str">
        <f>IF(AND(OR(エントリー!$AX68="○",エントリー!$AX68="△"),エントリー!N68=""),"",IF(OR(エントリー!$AX68="○",エントリー!$AX68="△"),エントリー!N68,""))</f>
        <v/>
      </c>
      <c r="N63" s="77" t="str">
        <f>IF(AND(OR(エントリー!$AX68="○",エントリー!$AX68="△"),エントリー!O68=""),"",IF(OR(エントリー!$AX68="○",エントリー!$AX68="△"),エントリー!O68,""))</f>
        <v/>
      </c>
      <c r="O63" s="52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76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s="53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s="53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8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>
      <c r="A64" s="74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75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7" t="str">
        <f>IF(AND(OR(エントリー!$AX69="○",エントリー!$AX69="△"),エントリー!M69=""),"",IF(OR(エントリー!$AX69="○",エントリー!$AX69="△"),エントリー!M69,""))</f>
        <v/>
      </c>
      <c r="M64" s="77" t="str">
        <f>IF(AND(OR(エントリー!$AX69="○",エントリー!$AX69="△"),エントリー!N69=""),"",IF(OR(エントリー!$AX69="○",エントリー!$AX69="△"),エントリー!N69,""))</f>
        <v/>
      </c>
      <c r="N64" s="77" t="str">
        <f>IF(AND(OR(エントリー!$AX69="○",エントリー!$AX69="△"),エントリー!O69=""),"",IF(OR(エントリー!$AX69="○",エントリー!$AX69="△"),エントリー!O69,""))</f>
        <v/>
      </c>
      <c r="O64" s="52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76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s="53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s="53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8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>
      <c r="A65" s="74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75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7" t="str">
        <f>IF(AND(OR(エントリー!$AX70="○",エントリー!$AX70="△"),エントリー!M70=""),"",IF(OR(エントリー!$AX70="○",エントリー!$AX70="△"),エントリー!M70,""))</f>
        <v/>
      </c>
      <c r="M65" s="77" t="str">
        <f>IF(AND(OR(エントリー!$AX70="○",エントリー!$AX70="△"),エントリー!N70=""),"",IF(OR(エントリー!$AX70="○",エントリー!$AX70="△"),エントリー!N70,""))</f>
        <v/>
      </c>
      <c r="N65" s="77" t="str">
        <f>IF(AND(OR(エントリー!$AX70="○",エントリー!$AX70="△"),エントリー!O70=""),"",IF(OR(エントリー!$AX70="○",エントリー!$AX70="△"),エントリー!O70,""))</f>
        <v/>
      </c>
      <c r="O65" s="52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76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s="53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s="53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8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>
      <c r="A66" s="74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75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7" t="str">
        <f>IF(AND(OR(エントリー!$AX71="○",エントリー!$AX71="△"),エントリー!M71=""),"",IF(OR(エントリー!$AX71="○",エントリー!$AX71="△"),エントリー!M71,""))</f>
        <v/>
      </c>
      <c r="M66" s="77" t="str">
        <f>IF(AND(OR(エントリー!$AX71="○",エントリー!$AX71="△"),エントリー!N71=""),"",IF(OR(エントリー!$AX71="○",エントリー!$AX71="△"),エントリー!N71,""))</f>
        <v/>
      </c>
      <c r="N66" s="77" t="str">
        <f>IF(AND(OR(エントリー!$AX71="○",エントリー!$AX71="△"),エントリー!O71=""),"",IF(OR(エントリー!$AX71="○",エントリー!$AX71="△"),エントリー!O71,""))</f>
        <v/>
      </c>
      <c r="O66" s="52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76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s="53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s="53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8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>
      <c r="A67" s="74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75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7" t="str">
        <f>IF(AND(OR(エントリー!$AX72="○",エントリー!$AX72="△"),エントリー!M72=""),"",IF(OR(エントリー!$AX72="○",エントリー!$AX72="△"),エントリー!M72,""))</f>
        <v/>
      </c>
      <c r="M67" s="77" t="str">
        <f>IF(AND(OR(エントリー!$AX72="○",エントリー!$AX72="△"),エントリー!N72=""),"",IF(OR(エントリー!$AX72="○",エントリー!$AX72="△"),エントリー!N72,""))</f>
        <v/>
      </c>
      <c r="N67" s="77" t="str">
        <f>IF(AND(OR(エントリー!$AX72="○",エントリー!$AX72="△"),エントリー!O72=""),"",IF(OR(エントリー!$AX72="○",エントリー!$AX72="△"),エントリー!O72,""))</f>
        <v/>
      </c>
      <c r="O67" s="52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76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s="53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s="53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8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>
      <c r="A68" s="74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75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7" t="str">
        <f>IF(AND(OR(エントリー!$AX73="○",エントリー!$AX73="△"),エントリー!M73=""),"",IF(OR(エントリー!$AX73="○",エントリー!$AX73="△"),エントリー!M73,""))</f>
        <v/>
      </c>
      <c r="M68" s="77" t="str">
        <f>IF(AND(OR(エントリー!$AX73="○",エントリー!$AX73="△"),エントリー!N73=""),"",IF(OR(エントリー!$AX73="○",エントリー!$AX73="△"),エントリー!N73,""))</f>
        <v/>
      </c>
      <c r="N68" s="77" t="str">
        <f>IF(AND(OR(エントリー!$AX73="○",エントリー!$AX73="△"),エントリー!O73=""),"",IF(OR(エントリー!$AX73="○",エントリー!$AX73="△"),エントリー!O73,""))</f>
        <v/>
      </c>
      <c r="O68" s="52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76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s="53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s="53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8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>
      <c r="A69" s="74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75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7" t="str">
        <f>IF(AND(OR(エントリー!$AX74="○",エントリー!$AX74="△"),エントリー!M74=""),"",IF(OR(エントリー!$AX74="○",エントリー!$AX74="△"),エントリー!M74,""))</f>
        <v/>
      </c>
      <c r="M69" s="77" t="str">
        <f>IF(AND(OR(エントリー!$AX74="○",エントリー!$AX74="△"),エントリー!N74=""),"",IF(OR(エントリー!$AX74="○",エントリー!$AX74="△"),エントリー!N74,""))</f>
        <v/>
      </c>
      <c r="N69" s="77" t="str">
        <f>IF(AND(OR(エントリー!$AX74="○",エントリー!$AX74="△"),エントリー!O74=""),"",IF(OR(エントリー!$AX74="○",エントリー!$AX74="△"),エントリー!O74,""))</f>
        <v/>
      </c>
      <c r="O69" s="52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76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s="53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s="53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8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>
      <c r="A70" s="74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75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7" t="str">
        <f>IF(AND(OR(エントリー!$AX75="○",エントリー!$AX75="△"),エントリー!M75=""),"",IF(OR(エントリー!$AX75="○",エントリー!$AX75="△"),エントリー!M75,""))</f>
        <v/>
      </c>
      <c r="M70" s="77" t="str">
        <f>IF(AND(OR(エントリー!$AX75="○",エントリー!$AX75="△"),エントリー!N75=""),"",IF(OR(エントリー!$AX75="○",エントリー!$AX75="△"),エントリー!N75,""))</f>
        <v/>
      </c>
      <c r="N70" s="77" t="str">
        <f>IF(AND(OR(エントリー!$AX75="○",エントリー!$AX75="△"),エントリー!O75=""),"",IF(OR(エントリー!$AX75="○",エントリー!$AX75="△"),エントリー!O75,""))</f>
        <v/>
      </c>
      <c r="O70" s="52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76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s="53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s="53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8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>
      <c r="A71" s="74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75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7" t="str">
        <f>IF(AND(OR(エントリー!$AX76="○",エントリー!$AX76="△"),エントリー!M76=""),"",IF(OR(エントリー!$AX76="○",エントリー!$AX76="△"),エントリー!M76,""))</f>
        <v/>
      </c>
      <c r="M71" s="77" t="str">
        <f>IF(AND(OR(エントリー!$AX76="○",エントリー!$AX76="△"),エントリー!N76=""),"",IF(OR(エントリー!$AX76="○",エントリー!$AX76="△"),エントリー!N76,""))</f>
        <v/>
      </c>
      <c r="N71" s="77" t="str">
        <f>IF(AND(OR(エントリー!$AX76="○",エントリー!$AX76="△"),エントリー!O76=""),"",IF(OR(エントリー!$AX76="○",エントリー!$AX76="△"),エントリー!O76,""))</f>
        <v/>
      </c>
      <c r="O71" s="52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76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s="53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s="53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8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>
      <c r="A72" s="74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75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7" t="str">
        <f>IF(AND(OR(エントリー!$AX77="○",エントリー!$AX77="△"),エントリー!M77=""),"",IF(OR(エントリー!$AX77="○",エントリー!$AX77="△"),エントリー!M77,""))</f>
        <v/>
      </c>
      <c r="M72" s="77" t="str">
        <f>IF(AND(OR(エントリー!$AX77="○",エントリー!$AX77="△"),エントリー!N77=""),"",IF(OR(エントリー!$AX77="○",エントリー!$AX77="△"),エントリー!N77,""))</f>
        <v/>
      </c>
      <c r="N72" s="77" t="str">
        <f>IF(AND(OR(エントリー!$AX77="○",エントリー!$AX77="△"),エントリー!O77=""),"",IF(OR(エントリー!$AX77="○",エントリー!$AX77="△"),エントリー!O77,""))</f>
        <v/>
      </c>
      <c r="O72" s="52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76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s="53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s="53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8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>
      <c r="A73" s="74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75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7" t="str">
        <f>IF(AND(OR(エントリー!$AX78="○",エントリー!$AX78="△"),エントリー!M78=""),"",IF(OR(エントリー!$AX78="○",エントリー!$AX78="△"),エントリー!M78,""))</f>
        <v/>
      </c>
      <c r="M73" s="77" t="str">
        <f>IF(AND(OR(エントリー!$AX78="○",エントリー!$AX78="△"),エントリー!N78=""),"",IF(OR(エントリー!$AX78="○",エントリー!$AX78="△"),エントリー!N78,""))</f>
        <v/>
      </c>
      <c r="N73" s="77" t="str">
        <f>IF(AND(OR(エントリー!$AX78="○",エントリー!$AX78="△"),エントリー!O78=""),"",IF(OR(エントリー!$AX78="○",エントリー!$AX78="△"),エントリー!O78,""))</f>
        <v/>
      </c>
      <c r="O73" s="52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76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s="53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s="53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8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>
      <c r="A74" s="74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75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7" t="str">
        <f>IF(AND(OR(エントリー!$AX79="○",エントリー!$AX79="△"),エントリー!M79=""),"",IF(OR(エントリー!$AX79="○",エントリー!$AX79="△"),エントリー!M79,""))</f>
        <v/>
      </c>
      <c r="M74" s="77" t="str">
        <f>IF(AND(OR(エントリー!$AX79="○",エントリー!$AX79="△"),エントリー!N79=""),"",IF(OR(エントリー!$AX79="○",エントリー!$AX79="△"),エントリー!N79,""))</f>
        <v/>
      </c>
      <c r="N74" s="77" t="str">
        <f>IF(AND(OR(エントリー!$AX79="○",エントリー!$AX79="△"),エントリー!O79=""),"",IF(OR(エントリー!$AX79="○",エントリー!$AX79="△"),エントリー!O79,""))</f>
        <v/>
      </c>
      <c r="O74" s="52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76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s="53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s="53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8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>
      <c r="A75" s="74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75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7" t="str">
        <f>IF(AND(OR(エントリー!$AX80="○",エントリー!$AX80="△"),エントリー!M80=""),"",IF(OR(エントリー!$AX80="○",エントリー!$AX80="△"),エントリー!M80,""))</f>
        <v/>
      </c>
      <c r="M75" s="77" t="str">
        <f>IF(AND(OR(エントリー!$AX80="○",エントリー!$AX80="△"),エントリー!N80=""),"",IF(OR(エントリー!$AX80="○",エントリー!$AX80="△"),エントリー!N80,""))</f>
        <v/>
      </c>
      <c r="N75" s="77" t="str">
        <f>IF(AND(OR(エントリー!$AX80="○",エントリー!$AX80="△"),エントリー!O80=""),"",IF(OR(エントリー!$AX80="○",エントリー!$AX80="△"),エントリー!O80,""))</f>
        <v/>
      </c>
      <c r="O75" s="52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76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s="53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s="53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8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>
      <c r="AJ76" s="51"/>
    </row>
    <row r="77" spans="1:37">
      <c r="AJ77" s="51"/>
    </row>
    <row r="78" spans="1:37">
      <c r="AJ78" s="51"/>
    </row>
    <row r="79" spans="1:37">
      <c r="AJ79" s="51"/>
    </row>
    <row r="80" spans="1:37">
      <c r="AJ80" s="51"/>
    </row>
    <row r="81" spans="36:36">
      <c r="AJ81" s="51"/>
    </row>
    <row r="82" spans="36:36">
      <c r="AJ82" s="51"/>
    </row>
    <row r="83" spans="36:36">
      <c r="AJ83" s="51"/>
    </row>
    <row r="84" spans="36:36">
      <c r="AJ84" s="51"/>
    </row>
    <row r="85" spans="36:36">
      <c r="AJ85" s="51"/>
    </row>
    <row r="86" spans="36:36">
      <c r="AJ86" s="51"/>
    </row>
    <row r="87" spans="36:36">
      <c r="AJ87" s="51"/>
    </row>
    <row r="88" spans="36:36">
      <c r="AJ88" s="51"/>
    </row>
    <row r="89" spans="36:36">
      <c r="AJ89" s="51"/>
    </row>
    <row r="90" spans="36:36">
      <c r="AJ90" s="51"/>
    </row>
    <row r="91" spans="36:36">
      <c r="AJ91" s="51"/>
    </row>
    <row r="92" spans="36:36">
      <c r="AJ92" s="51"/>
    </row>
    <row r="93" spans="36:36">
      <c r="AJ93" s="51"/>
    </row>
    <row r="94" spans="36:36">
      <c r="AJ94" s="51"/>
    </row>
    <row r="95" spans="36:36">
      <c r="AJ95" s="51"/>
    </row>
    <row r="96" spans="36:36">
      <c r="AJ96" s="51"/>
    </row>
    <row r="97" spans="36:36">
      <c r="AJ97" s="51"/>
    </row>
    <row r="98" spans="36:36">
      <c r="AJ98" s="51"/>
    </row>
    <row r="99" spans="36:36">
      <c r="AJ99" s="51"/>
    </row>
    <row r="100" spans="36:36">
      <c r="AJ100" s="51"/>
    </row>
    <row r="101" spans="36:36">
      <c r="AJ101" s="51"/>
    </row>
    <row r="102" spans="36:36">
      <c r="AJ102" s="51"/>
    </row>
    <row r="103" spans="36:36">
      <c r="AJ103" s="51"/>
    </row>
    <row r="104" spans="36:36">
      <c r="AJ104" s="51"/>
    </row>
    <row r="105" spans="36:36">
      <c r="AJ105" s="51"/>
    </row>
    <row r="106" spans="36:36">
      <c r="AJ106" s="51"/>
    </row>
    <row r="107" spans="36:36">
      <c r="AJ107" s="51"/>
    </row>
    <row r="108" spans="36:36">
      <c r="AJ108" s="51"/>
    </row>
    <row r="109" spans="36:36">
      <c r="AJ109" s="51"/>
    </row>
    <row r="110" spans="36:36">
      <c r="AJ110" s="51"/>
    </row>
    <row r="111" spans="36:36">
      <c r="AJ111" s="51"/>
    </row>
    <row r="112" spans="36:36">
      <c r="AJ112" s="51"/>
    </row>
    <row r="113" spans="36:36">
      <c r="AJ113" s="51"/>
    </row>
    <row r="114" spans="36:36">
      <c r="AJ114" s="51"/>
    </row>
    <row r="115" spans="36:36">
      <c r="AJ115" s="51"/>
    </row>
    <row r="116" spans="36:36">
      <c r="AJ116" s="51"/>
    </row>
    <row r="117" spans="36:36">
      <c r="AJ117" s="51"/>
    </row>
    <row r="118" spans="36:36">
      <c r="AJ118" s="51"/>
    </row>
    <row r="119" spans="36:36">
      <c r="AJ119" s="51"/>
    </row>
    <row r="120" spans="36:36">
      <c r="AJ120" s="51"/>
    </row>
    <row r="121" spans="36:36">
      <c r="AJ121" s="51"/>
    </row>
    <row r="122" spans="36:36">
      <c r="AJ122" s="51"/>
    </row>
    <row r="123" spans="36:36">
      <c r="AJ123" s="51"/>
    </row>
    <row r="124" spans="36:36">
      <c r="AJ124" s="51"/>
    </row>
    <row r="125" spans="36:36">
      <c r="AJ125" s="51"/>
    </row>
    <row r="126" spans="36:36">
      <c r="AJ126" s="51"/>
    </row>
    <row r="127" spans="36:36">
      <c r="AJ127" s="51"/>
    </row>
    <row r="128" spans="36:36">
      <c r="AJ128" s="51"/>
    </row>
    <row r="129" spans="36:36">
      <c r="AJ129" s="51"/>
    </row>
    <row r="130" spans="36:36">
      <c r="AJ130" s="51"/>
    </row>
    <row r="131" spans="36:36">
      <c r="AJ131" s="51"/>
    </row>
    <row r="132" spans="36:36">
      <c r="AJ132" s="51"/>
    </row>
    <row r="133" spans="36:36">
      <c r="AJ133" s="51"/>
    </row>
    <row r="134" spans="36:36">
      <c r="AJ134" s="51"/>
    </row>
    <row r="135" spans="36:36">
      <c r="AJ135" s="51"/>
    </row>
    <row r="136" spans="36:36">
      <c r="AJ136" s="51"/>
    </row>
    <row r="137" spans="36:36">
      <c r="AJ137" s="51"/>
    </row>
    <row r="138" spans="36:36">
      <c r="AJ138" s="51"/>
    </row>
    <row r="139" spans="36:36">
      <c r="AJ139" s="51"/>
    </row>
    <row r="140" spans="36:36">
      <c r="AJ140" s="51"/>
    </row>
    <row r="141" spans="36:36">
      <c r="AJ141" s="51"/>
    </row>
    <row r="142" spans="36:36">
      <c r="AJ142" s="51"/>
    </row>
    <row r="143" spans="36:36">
      <c r="AJ143" s="51"/>
    </row>
    <row r="144" spans="36:36">
      <c r="AJ144" s="51"/>
    </row>
    <row r="145" spans="36:36">
      <c r="AJ145" s="51"/>
    </row>
    <row r="146" spans="36:36">
      <c r="AJ146" s="51"/>
    </row>
    <row r="147" spans="36:36">
      <c r="AJ147" s="51"/>
    </row>
    <row r="148" spans="36:36">
      <c r="AJ148" s="51"/>
    </row>
    <row r="149" spans="36:36">
      <c r="AJ149" s="51"/>
    </row>
    <row r="150" spans="36:36">
      <c r="AJ150" s="51"/>
    </row>
    <row r="151" spans="36:36">
      <c r="AJ151" s="51"/>
    </row>
    <row r="152" spans="36:36">
      <c r="AJ152" s="51"/>
    </row>
    <row r="153" spans="36:36">
      <c r="AJ153" s="51"/>
    </row>
    <row r="154" spans="36:36">
      <c r="AJ154" s="51"/>
    </row>
    <row r="155" spans="36:36">
      <c r="AJ155" s="51"/>
    </row>
    <row r="156" spans="36:36">
      <c r="AJ156" s="51"/>
    </row>
    <row r="157" spans="36:36">
      <c r="AJ157" s="51"/>
    </row>
    <row r="158" spans="36:36">
      <c r="AJ158" s="51"/>
    </row>
    <row r="159" spans="36:36">
      <c r="AJ159" s="51"/>
    </row>
    <row r="160" spans="36:36">
      <c r="AJ160" s="51"/>
    </row>
    <row r="161" spans="36:36">
      <c r="AJ161" s="51"/>
    </row>
    <row r="162" spans="36:36">
      <c r="AJ162" s="51"/>
    </row>
    <row r="163" spans="36:36">
      <c r="AJ163" s="51"/>
    </row>
    <row r="164" spans="36:36">
      <c r="AJ164" s="51"/>
    </row>
    <row r="165" spans="36:36">
      <c r="AJ165" s="51"/>
    </row>
    <row r="166" spans="36:36">
      <c r="AJ166" s="51"/>
    </row>
    <row r="167" spans="36:36">
      <c r="AJ167" s="51"/>
    </row>
    <row r="168" spans="36:36">
      <c r="AJ168" s="51"/>
    </row>
    <row r="169" spans="36:36">
      <c r="AJ169" s="51"/>
    </row>
    <row r="170" spans="36:36">
      <c r="AJ170" s="51"/>
    </row>
    <row r="171" spans="36:36">
      <c r="AJ171" s="51"/>
    </row>
    <row r="172" spans="36:36">
      <c r="AJ172" s="51"/>
    </row>
    <row r="173" spans="36:36">
      <c r="AJ173" s="51"/>
    </row>
    <row r="174" spans="36:36">
      <c r="AJ174" s="51"/>
    </row>
    <row r="175" spans="36:36">
      <c r="AJ175" s="51"/>
    </row>
    <row r="176" spans="36:36">
      <c r="AJ176" s="51"/>
    </row>
    <row r="177" spans="36:36">
      <c r="AJ177" s="51"/>
    </row>
    <row r="178" spans="36:36">
      <c r="AJ178" s="51"/>
    </row>
    <row r="179" spans="36:36">
      <c r="AJ179" s="51"/>
    </row>
    <row r="180" spans="36:36">
      <c r="AJ180" s="51"/>
    </row>
    <row r="181" spans="36:36">
      <c r="AJ181" s="51"/>
    </row>
    <row r="182" spans="36:36">
      <c r="AJ182" s="51"/>
    </row>
    <row r="183" spans="36:36">
      <c r="AJ183" s="51"/>
    </row>
    <row r="184" spans="36:36">
      <c r="AJ184" s="51"/>
    </row>
    <row r="185" spans="36:36">
      <c r="AJ185" s="51"/>
    </row>
    <row r="186" spans="36:36">
      <c r="AJ186" s="51"/>
    </row>
    <row r="187" spans="36:36">
      <c r="AJ187" s="51"/>
    </row>
    <row r="188" spans="36:36">
      <c r="AJ188" s="51"/>
    </row>
    <row r="189" spans="36:36">
      <c r="AJ189" s="51"/>
    </row>
    <row r="190" spans="36:36">
      <c r="AJ190" s="51"/>
    </row>
    <row r="191" spans="36:36">
      <c r="AJ191" s="51"/>
    </row>
    <row r="192" spans="36:36">
      <c r="AJ192" s="51"/>
    </row>
    <row r="193" spans="36:36">
      <c r="AJ193" s="51"/>
    </row>
    <row r="194" spans="36:36">
      <c r="AJ194" s="51"/>
    </row>
    <row r="195" spans="36:36">
      <c r="AJ195" s="51"/>
    </row>
    <row r="196" spans="36:36">
      <c r="AJ196" s="51"/>
    </row>
    <row r="197" spans="36:36">
      <c r="AJ197" s="51"/>
    </row>
    <row r="198" spans="36:36">
      <c r="AJ198" s="51"/>
    </row>
    <row r="199" spans="36:36">
      <c r="AJ199" s="51"/>
    </row>
    <row r="200" spans="36:36">
      <c r="AJ200" s="51"/>
    </row>
    <row r="201" spans="36:36">
      <c r="AJ201" s="51"/>
    </row>
    <row r="202" spans="36:36">
      <c r="AJ202" s="51"/>
    </row>
    <row r="203" spans="36:36">
      <c r="AJ203" s="51"/>
    </row>
    <row r="204" spans="36:36">
      <c r="AJ204" s="51"/>
    </row>
    <row r="205" spans="36:36">
      <c r="AJ205" s="51"/>
    </row>
    <row r="206" spans="36:36">
      <c r="AJ206" s="51"/>
    </row>
    <row r="207" spans="36:36">
      <c r="AJ207" s="51"/>
    </row>
    <row r="208" spans="36:36">
      <c r="AJ208" s="51"/>
    </row>
    <row r="209" spans="36:36">
      <c r="AJ209" s="51"/>
    </row>
    <row r="210" spans="36:36">
      <c r="AJ210" s="51"/>
    </row>
    <row r="211" spans="36:36">
      <c r="AJ211" s="51"/>
    </row>
    <row r="212" spans="36:36">
      <c r="AJ212" s="51"/>
    </row>
    <row r="213" spans="36:36">
      <c r="AJ213" s="51"/>
    </row>
    <row r="214" spans="36:36">
      <c r="AJ214" s="51"/>
    </row>
    <row r="215" spans="36:36">
      <c r="AJ215" s="51"/>
    </row>
    <row r="216" spans="36:36">
      <c r="AJ216" s="51"/>
    </row>
    <row r="217" spans="36:36">
      <c r="AJ217" s="51"/>
    </row>
    <row r="218" spans="36:36">
      <c r="AJ218" s="51"/>
    </row>
    <row r="219" spans="36:36">
      <c r="AJ219" s="51"/>
    </row>
    <row r="220" spans="36:36">
      <c r="AJ220" s="51"/>
    </row>
    <row r="221" spans="36:36">
      <c r="AJ221" s="51"/>
    </row>
    <row r="222" spans="36:36">
      <c r="AJ222" s="51"/>
    </row>
    <row r="223" spans="36:36">
      <c r="AJ223" s="51"/>
    </row>
    <row r="224" spans="36:36">
      <c r="AJ224" s="51"/>
    </row>
    <row r="225" spans="36:36">
      <c r="AJ225" s="51"/>
    </row>
    <row r="226" spans="36:36">
      <c r="AJ226" s="51"/>
    </row>
    <row r="227" spans="36:36">
      <c r="AJ227" s="51"/>
    </row>
    <row r="228" spans="36:36">
      <c r="AJ228" s="51"/>
    </row>
    <row r="229" spans="36:36">
      <c r="AJ229" s="51"/>
    </row>
    <row r="230" spans="36:36">
      <c r="AJ230" s="51"/>
    </row>
    <row r="231" spans="36:36">
      <c r="AJ231" s="51"/>
    </row>
    <row r="232" spans="36:36">
      <c r="AJ232" s="51"/>
    </row>
    <row r="233" spans="36:36">
      <c r="AJ233" s="51"/>
    </row>
    <row r="234" spans="36:36">
      <c r="AJ234" s="51"/>
    </row>
    <row r="235" spans="36:36">
      <c r="AJ235" s="51"/>
    </row>
    <row r="236" spans="36:36">
      <c r="AJ236" s="51"/>
    </row>
    <row r="237" spans="36:36">
      <c r="AJ237" s="51"/>
    </row>
    <row r="238" spans="36:36">
      <c r="AJ238" s="51"/>
    </row>
    <row r="239" spans="36:36">
      <c r="AJ239" s="51"/>
    </row>
    <row r="240" spans="36:36">
      <c r="AJ240" s="51"/>
    </row>
    <row r="241" spans="36:36">
      <c r="AJ241" s="51"/>
    </row>
    <row r="242" spans="36:36">
      <c r="AJ242" s="51"/>
    </row>
    <row r="243" spans="36:36">
      <c r="AJ243" s="51"/>
    </row>
    <row r="244" spans="36:36">
      <c r="AJ244" s="51"/>
    </row>
    <row r="245" spans="36:36">
      <c r="AJ245" s="51"/>
    </row>
    <row r="246" spans="36:36">
      <c r="AJ246" s="51"/>
    </row>
    <row r="247" spans="36:36">
      <c r="AJ247" s="51"/>
    </row>
    <row r="248" spans="36:36">
      <c r="AJ248" s="51"/>
    </row>
    <row r="249" spans="36:36">
      <c r="AJ249" s="51"/>
    </row>
    <row r="250" spans="36:36">
      <c r="AJ250" s="51"/>
    </row>
    <row r="251" spans="36:36">
      <c r="AJ251" s="51"/>
    </row>
    <row r="252" spans="36:36">
      <c r="AJ252" s="51"/>
    </row>
    <row r="253" spans="36:36">
      <c r="AJ253" s="51"/>
    </row>
    <row r="254" spans="36:36">
      <c r="AJ254" s="51"/>
    </row>
    <row r="255" spans="36:36">
      <c r="AJ255" s="51"/>
    </row>
    <row r="256" spans="36:36">
      <c r="AJ256" s="51"/>
    </row>
    <row r="257" spans="36:36">
      <c r="AJ257" s="51"/>
    </row>
    <row r="258" spans="36:36">
      <c r="AJ258" s="51"/>
    </row>
    <row r="259" spans="36:36">
      <c r="AJ259" s="51"/>
    </row>
    <row r="260" spans="36:36">
      <c r="AJ260" s="51"/>
    </row>
    <row r="261" spans="36:36">
      <c r="AJ261" s="51"/>
    </row>
    <row r="262" spans="36:36">
      <c r="AJ262" s="51"/>
    </row>
    <row r="263" spans="36:36">
      <c r="AJ263" s="51"/>
    </row>
    <row r="264" spans="36:36">
      <c r="AJ264" s="51"/>
    </row>
    <row r="265" spans="36:36">
      <c r="AJ265" s="51"/>
    </row>
    <row r="266" spans="36:36">
      <c r="AJ266" s="51"/>
    </row>
    <row r="267" spans="36:36">
      <c r="AJ267" s="51"/>
    </row>
    <row r="268" spans="36:36">
      <c r="AJ268" s="51"/>
    </row>
    <row r="269" spans="36:36">
      <c r="AJ269" s="51"/>
    </row>
    <row r="270" spans="36:36">
      <c r="AJ270" s="51"/>
    </row>
    <row r="271" spans="36:36">
      <c r="AJ271" s="51"/>
    </row>
    <row r="272" spans="36:36">
      <c r="AJ272" s="51"/>
    </row>
    <row r="273" spans="36:36">
      <c r="AJ273" s="51"/>
    </row>
    <row r="274" spans="36:36">
      <c r="AJ274" s="51"/>
    </row>
    <row r="275" spans="36:36">
      <c r="AJ275" s="51"/>
    </row>
    <row r="276" spans="36:36">
      <c r="AJ276" s="51"/>
    </row>
    <row r="277" spans="36:36">
      <c r="AJ277" s="51"/>
    </row>
    <row r="278" spans="36:36">
      <c r="AJ278" s="51"/>
    </row>
    <row r="279" spans="36:36">
      <c r="AJ279" s="51"/>
    </row>
    <row r="280" spans="36:36">
      <c r="AJ280" s="51"/>
    </row>
    <row r="281" spans="36:36">
      <c r="AJ281" s="51"/>
    </row>
    <row r="282" spans="36:36">
      <c r="AJ282" s="51"/>
    </row>
    <row r="283" spans="36:36">
      <c r="AJ283" s="51"/>
    </row>
    <row r="284" spans="36:36">
      <c r="AJ284" s="51"/>
    </row>
    <row r="285" spans="36:36">
      <c r="AJ285" s="51"/>
    </row>
    <row r="286" spans="36:36">
      <c r="AJ286" s="51"/>
    </row>
    <row r="287" spans="36:36">
      <c r="AJ287" s="51"/>
    </row>
    <row r="288" spans="36:36">
      <c r="AJ288" s="51"/>
    </row>
    <row r="289" spans="36:36">
      <c r="AJ289" s="51"/>
    </row>
    <row r="290" spans="36:36">
      <c r="AJ290" s="51"/>
    </row>
    <row r="291" spans="36:36">
      <c r="AJ291" s="51"/>
    </row>
    <row r="292" spans="36:36">
      <c r="AJ292" s="51"/>
    </row>
    <row r="293" spans="36:36">
      <c r="AJ293" s="51"/>
    </row>
    <row r="294" spans="36:36">
      <c r="AJ294" s="51"/>
    </row>
    <row r="295" spans="36:36">
      <c r="AJ295" s="51"/>
    </row>
    <row r="296" spans="36:36">
      <c r="AJ296" s="51"/>
    </row>
    <row r="297" spans="36:36">
      <c r="AJ297" s="51"/>
    </row>
    <row r="298" spans="36:36">
      <c r="AJ298" s="51"/>
    </row>
    <row r="299" spans="36:36">
      <c r="AJ299" s="51"/>
    </row>
    <row r="300" spans="36:36">
      <c r="AJ300" s="51"/>
    </row>
    <row r="301" spans="36:36">
      <c r="AJ301" s="51"/>
    </row>
    <row r="302" spans="36:36">
      <c r="AJ302" s="51"/>
    </row>
    <row r="303" spans="36:36">
      <c r="AJ303" s="51"/>
    </row>
    <row r="304" spans="36:36">
      <c r="AJ304" s="51"/>
    </row>
    <row r="305" spans="36:36">
      <c r="AJ305" s="51"/>
    </row>
    <row r="306" spans="36:36">
      <c r="AJ306" s="51"/>
    </row>
    <row r="307" spans="36:36">
      <c r="AJ307" s="51"/>
    </row>
    <row r="308" spans="36:36">
      <c r="AJ308" s="51"/>
    </row>
    <row r="309" spans="36:36">
      <c r="AJ309" s="51"/>
    </row>
    <row r="310" spans="36:36">
      <c r="AJ310" s="51"/>
    </row>
    <row r="311" spans="36:36">
      <c r="AJ311" s="51"/>
    </row>
    <row r="312" spans="36:36">
      <c r="AJ312" s="51"/>
    </row>
    <row r="313" spans="36:36">
      <c r="AJ313" s="51"/>
    </row>
    <row r="314" spans="36:36">
      <c r="AJ314" s="51"/>
    </row>
    <row r="315" spans="36:36">
      <c r="AJ315" s="51"/>
    </row>
    <row r="316" spans="36:36">
      <c r="AJ316" s="51"/>
    </row>
    <row r="317" spans="36:36">
      <c r="AJ317" s="51"/>
    </row>
    <row r="318" spans="36:36">
      <c r="AJ318" s="51"/>
    </row>
    <row r="319" spans="36:36">
      <c r="AJ319" s="51"/>
    </row>
    <row r="320" spans="36:36">
      <c r="AJ320" s="51"/>
    </row>
    <row r="321" spans="36:36">
      <c r="AJ321" s="51"/>
    </row>
    <row r="322" spans="36:36">
      <c r="AJ322" s="51"/>
    </row>
    <row r="323" spans="36:36">
      <c r="AJ323" s="51"/>
    </row>
    <row r="324" spans="36:36">
      <c r="AJ324" s="51"/>
    </row>
    <row r="325" spans="36:36">
      <c r="AJ325" s="51"/>
    </row>
    <row r="326" spans="36:36">
      <c r="AJ326" s="51"/>
    </row>
    <row r="327" spans="36:36">
      <c r="AJ327" s="51"/>
    </row>
    <row r="328" spans="36:36">
      <c r="AJ328" s="51"/>
    </row>
    <row r="329" spans="36:36">
      <c r="AJ329" s="51"/>
    </row>
    <row r="330" spans="36:36">
      <c r="AJ330" s="51"/>
    </row>
    <row r="331" spans="36:36">
      <c r="AJ331" s="51"/>
    </row>
    <row r="332" spans="36:36">
      <c r="AJ332" s="51"/>
    </row>
    <row r="333" spans="36:36">
      <c r="AJ333" s="51"/>
    </row>
    <row r="334" spans="36:36">
      <c r="AJ334" s="51"/>
    </row>
    <row r="335" spans="36:36">
      <c r="AJ335" s="51"/>
    </row>
    <row r="336" spans="36:36">
      <c r="AJ336" s="51"/>
    </row>
    <row r="337" spans="36:36">
      <c r="AJ337" s="51"/>
    </row>
    <row r="338" spans="36:36">
      <c r="AJ338" s="51"/>
    </row>
    <row r="339" spans="36:36">
      <c r="AJ339" s="51"/>
    </row>
    <row r="340" spans="36:36">
      <c r="AJ340" s="51"/>
    </row>
    <row r="341" spans="36:36">
      <c r="AJ341" s="51"/>
    </row>
    <row r="342" spans="36:36">
      <c r="AJ342" s="51"/>
    </row>
    <row r="343" spans="36:36">
      <c r="AJ343" s="51"/>
    </row>
    <row r="344" spans="36:36">
      <c r="AJ344" s="51"/>
    </row>
    <row r="345" spans="36:36">
      <c r="AJ345" s="51"/>
    </row>
    <row r="346" spans="36:36">
      <c r="AJ346" s="51"/>
    </row>
    <row r="347" spans="36:36">
      <c r="AJ347" s="51"/>
    </row>
    <row r="348" spans="36:36">
      <c r="AJ348" s="51"/>
    </row>
    <row r="349" spans="36:36">
      <c r="AJ349" s="51"/>
    </row>
    <row r="350" spans="36:36">
      <c r="AJ350" s="51"/>
    </row>
    <row r="351" spans="36:36">
      <c r="AJ351" s="51"/>
    </row>
    <row r="352" spans="36:36">
      <c r="AJ352" s="51"/>
    </row>
    <row r="353" spans="36:36">
      <c r="AJ353" s="51"/>
    </row>
    <row r="354" spans="36:36">
      <c r="AJ354" s="51"/>
    </row>
    <row r="355" spans="36:36">
      <c r="AJ355" s="51"/>
    </row>
    <row r="356" spans="36:36">
      <c r="AJ356" s="51"/>
    </row>
    <row r="357" spans="36:36">
      <c r="AJ357" s="51"/>
    </row>
    <row r="358" spans="36:36">
      <c r="AJ358" s="51"/>
    </row>
    <row r="359" spans="36:36">
      <c r="AJ359" s="51"/>
    </row>
    <row r="360" spans="36:36">
      <c r="AJ360" s="51"/>
    </row>
    <row r="361" spans="36:36">
      <c r="AJ361" s="51"/>
    </row>
    <row r="362" spans="36:36">
      <c r="AJ362" s="51"/>
    </row>
    <row r="363" spans="36:36">
      <c r="AJ363" s="51"/>
    </row>
    <row r="364" spans="36:36">
      <c r="AJ364" s="51"/>
    </row>
    <row r="365" spans="36:36">
      <c r="AJ365" s="51"/>
    </row>
    <row r="366" spans="36:36">
      <c r="AJ366" s="51"/>
    </row>
    <row r="367" spans="36:36">
      <c r="AJ367" s="51"/>
    </row>
    <row r="368" spans="36:36">
      <c r="AJ368" s="51"/>
    </row>
    <row r="369" spans="36:36">
      <c r="AJ369" s="51"/>
    </row>
    <row r="370" spans="36:36">
      <c r="AJ370" s="51"/>
    </row>
    <row r="371" spans="36:36">
      <c r="AJ371" s="51"/>
    </row>
    <row r="372" spans="36:36">
      <c r="AJ372" s="51"/>
    </row>
    <row r="373" spans="36:36">
      <c r="AJ373" s="51"/>
    </row>
    <row r="374" spans="36:36">
      <c r="AJ374" s="51"/>
    </row>
    <row r="375" spans="36:36">
      <c r="AJ375" s="51"/>
    </row>
    <row r="376" spans="36:36">
      <c r="AJ376" s="51"/>
    </row>
    <row r="377" spans="36:36">
      <c r="AJ377" s="51"/>
    </row>
    <row r="378" spans="36:36">
      <c r="AJ378" s="51"/>
    </row>
    <row r="379" spans="36:36">
      <c r="AJ379" s="51"/>
    </row>
    <row r="380" spans="36:36">
      <c r="AJ380" s="51"/>
    </row>
    <row r="381" spans="36:36">
      <c r="AJ381" s="51"/>
    </row>
    <row r="382" spans="36:36">
      <c r="AJ382" s="51"/>
    </row>
    <row r="383" spans="36:36">
      <c r="AJ383" s="51"/>
    </row>
    <row r="384" spans="36:36">
      <c r="AJ384" s="51"/>
    </row>
    <row r="385" spans="36:36">
      <c r="AJ385" s="51"/>
    </row>
    <row r="386" spans="36:36">
      <c r="AJ386" s="51"/>
    </row>
    <row r="387" spans="36:36">
      <c r="AJ387" s="51"/>
    </row>
    <row r="388" spans="36:36">
      <c r="AJ388" s="51"/>
    </row>
    <row r="389" spans="36:36">
      <c r="AJ389" s="51"/>
    </row>
    <row r="390" spans="36:36">
      <c r="AJ390" s="51"/>
    </row>
    <row r="391" spans="36:36">
      <c r="AJ391" s="51"/>
    </row>
    <row r="392" spans="36:36">
      <c r="AJ392" s="51"/>
    </row>
    <row r="393" spans="36:36">
      <c r="AJ393" s="51"/>
    </row>
    <row r="394" spans="36:36">
      <c r="AJ394" s="51"/>
    </row>
    <row r="395" spans="36:36">
      <c r="AJ395" s="51"/>
    </row>
    <row r="396" spans="36:36">
      <c r="AJ396" s="51"/>
    </row>
    <row r="397" spans="36:36">
      <c r="AJ397" s="51"/>
    </row>
    <row r="398" spans="36:36">
      <c r="AJ398" s="51"/>
    </row>
    <row r="399" spans="36:36">
      <c r="AJ399" s="51"/>
    </row>
    <row r="400" spans="36:36">
      <c r="AJ400" s="51"/>
    </row>
    <row r="401" spans="36:36">
      <c r="AJ401" s="51"/>
    </row>
    <row r="402" spans="36:36">
      <c r="AJ402" s="51"/>
    </row>
    <row r="403" spans="36:36">
      <c r="AJ403" s="51"/>
    </row>
    <row r="404" spans="36:36">
      <c r="AJ404" s="51"/>
    </row>
    <row r="405" spans="36:36">
      <c r="AJ405" s="51"/>
    </row>
    <row r="406" spans="36:36">
      <c r="AJ406" s="51"/>
    </row>
    <row r="407" spans="36:36">
      <c r="AJ407" s="51"/>
    </row>
    <row r="408" spans="36:36">
      <c r="AJ408" s="51"/>
    </row>
    <row r="409" spans="36:36">
      <c r="AJ409" s="51"/>
    </row>
    <row r="410" spans="36:36">
      <c r="AJ410" s="51"/>
    </row>
    <row r="411" spans="36:36">
      <c r="AJ411" s="51"/>
    </row>
    <row r="412" spans="36:36">
      <c r="AJ412" s="51"/>
    </row>
    <row r="413" spans="36:36">
      <c r="AJ413" s="51"/>
    </row>
    <row r="414" spans="36:36">
      <c r="AJ414" s="51"/>
    </row>
    <row r="415" spans="36:36">
      <c r="AJ415" s="51"/>
    </row>
    <row r="416" spans="36:36">
      <c r="AJ416" s="51"/>
    </row>
    <row r="417" spans="36:36">
      <c r="AJ417" s="51"/>
    </row>
    <row r="418" spans="36:36">
      <c r="AJ418" s="51"/>
    </row>
    <row r="419" spans="36:36">
      <c r="AJ419" s="51"/>
    </row>
    <row r="420" spans="36:36">
      <c r="AJ420" s="51"/>
    </row>
    <row r="421" spans="36:36">
      <c r="AJ421" s="51"/>
    </row>
    <row r="422" spans="36:36">
      <c r="AJ422" s="51"/>
    </row>
    <row r="423" spans="36:36">
      <c r="AJ423" s="51"/>
    </row>
    <row r="424" spans="36:36">
      <c r="AJ424" s="51"/>
    </row>
    <row r="425" spans="36:36">
      <c r="AJ425" s="51"/>
    </row>
    <row r="426" spans="36:36">
      <c r="AJ426" s="51"/>
    </row>
    <row r="427" spans="36:36">
      <c r="AJ427" s="51"/>
    </row>
    <row r="428" spans="36:36">
      <c r="AJ428" s="51"/>
    </row>
    <row r="429" spans="36:36">
      <c r="AJ429" s="51"/>
    </row>
    <row r="430" spans="36:36">
      <c r="AJ430" s="51"/>
    </row>
    <row r="431" spans="36:36">
      <c r="AJ431" s="51"/>
    </row>
    <row r="432" spans="36:36">
      <c r="AJ432" s="51"/>
    </row>
    <row r="433" spans="36:36">
      <c r="AJ433" s="51"/>
    </row>
    <row r="434" spans="36:36">
      <c r="AJ434" s="51"/>
    </row>
    <row r="435" spans="36:36">
      <c r="AJ435" s="51"/>
    </row>
    <row r="436" spans="36:36">
      <c r="AJ436" s="51"/>
    </row>
    <row r="437" spans="36:36">
      <c r="AJ437" s="51"/>
    </row>
    <row r="438" spans="36:36">
      <c r="AJ438" s="51"/>
    </row>
    <row r="439" spans="36:36">
      <c r="AJ439" s="51"/>
    </row>
    <row r="440" spans="36:36">
      <c r="AJ440" s="51"/>
    </row>
    <row r="441" spans="36:36">
      <c r="AJ441" s="51"/>
    </row>
    <row r="442" spans="36:36">
      <c r="AJ442" s="51"/>
    </row>
    <row r="443" spans="36:36">
      <c r="AJ443" s="51"/>
    </row>
    <row r="444" spans="36:36">
      <c r="AJ444" s="51"/>
    </row>
    <row r="445" spans="36:36">
      <c r="AJ445" s="51"/>
    </row>
    <row r="446" spans="36:36">
      <c r="AJ446" s="51"/>
    </row>
    <row r="447" spans="36:36">
      <c r="AJ447" s="51"/>
    </row>
    <row r="448" spans="36:36">
      <c r="AJ448" s="51"/>
    </row>
    <row r="449" spans="36:36">
      <c r="AJ449" s="51"/>
    </row>
    <row r="450" spans="36:36">
      <c r="AJ450" s="51"/>
    </row>
    <row r="451" spans="36:36">
      <c r="AJ451" s="51"/>
    </row>
    <row r="452" spans="36:36">
      <c r="AJ452" s="51"/>
    </row>
    <row r="453" spans="36:36">
      <c r="AJ453" s="51"/>
    </row>
    <row r="454" spans="36:36">
      <c r="AJ454" s="51"/>
    </row>
    <row r="455" spans="36:36">
      <c r="AJ455" s="51"/>
    </row>
    <row r="456" spans="36:36">
      <c r="AJ456" s="51"/>
    </row>
    <row r="457" spans="36:36">
      <c r="AJ457" s="51"/>
    </row>
    <row r="458" spans="36:36">
      <c r="AJ458" s="51"/>
    </row>
    <row r="459" spans="36:36">
      <c r="AJ459" s="51"/>
    </row>
    <row r="460" spans="36:36">
      <c r="AJ460" s="51"/>
    </row>
    <row r="461" spans="36:36">
      <c r="AJ461" s="51"/>
    </row>
    <row r="462" spans="36:36">
      <c r="AJ462" s="51"/>
    </row>
    <row r="463" spans="36:36">
      <c r="AJ463" s="51"/>
    </row>
    <row r="464" spans="36:36">
      <c r="AJ464" s="51"/>
    </row>
    <row r="465" spans="36:36">
      <c r="AJ465" s="51"/>
    </row>
    <row r="466" spans="36:36">
      <c r="AJ466" s="51"/>
    </row>
    <row r="467" spans="36:36">
      <c r="AJ467" s="51"/>
    </row>
    <row r="468" spans="36:36">
      <c r="AJ468" s="51"/>
    </row>
    <row r="469" spans="36:36">
      <c r="AJ469" s="51"/>
    </row>
    <row r="470" spans="36:36">
      <c r="AJ470" s="51"/>
    </row>
    <row r="471" spans="36:36">
      <c r="AJ471" s="51"/>
    </row>
    <row r="472" spans="36:36">
      <c r="AJ472" s="51"/>
    </row>
    <row r="473" spans="36:36">
      <c r="AJ473" s="51"/>
    </row>
    <row r="474" spans="36:36">
      <c r="AJ474" s="51"/>
    </row>
    <row r="475" spans="36:36">
      <c r="AJ475" s="51"/>
    </row>
    <row r="476" spans="36:36">
      <c r="AJ476" s="51"/>
    </row>
    <row r="477" spans="36:36">
      <c r="AJ477" s="51"/>
    </row>
    <row r="478" spans="36:36">
      <c r="AJ478" s="51"/>
    </row>
    <row r="479" spans="36:36">
      <c r="AJ479" s="51"/>
    </row>
    <row r="480" spans="36:36">
      <c r="AJ480" s="51"/>
    </row>
    <row r="481" spans="36:36">
      <c r="AJ481" s="51"/>
    </row>
    <row r="482" spans="36:36">
      <c r="AJ482" s="51"/>
    </row>
    <row r="483" spans="36:36">
      <c r="AJ483" s="51"/>
    </row>
    <row r="484" spans="36:36">
      <c r="AJ484" s="51"/>
    </row>
    <row r="485" spans="36:36">
      <c r="AJ485" s="51"/>
    </row>
    <row r="486" spans="36:36">
      <c r="AJ486" s="51"/>
    </row>
    <row r="487" spans="36:36">
      <c r="AJ487" s="51"/>
    </row>
    <row r="488" spans="36:36">
      <c r="AJ488" s="51"/>
    </row>
    <row r="489" spans="36:36">
      <c r="AJ489" s="51"/>
    </row>
    <row r="490" spans="36:36">
      <c r="AJ490" s="51"/>
    </row>
    <row r="491" spans="36:36">
      <c r="AJ491" s="51"/>
    </row>
    <row r="492" spans="36:36">
      <c r="AJ492" s="51"/>
    </row>
    <row r="493" spans="36:36">
      <c r="AJ493" s="51"/>
    </row>
    <row r="494" spans="36:36">
      <c r="AJ494" s="51"/>
    </row>
    <row r="495" spans="36:36">
      <c r="AJ495" s="51"/>
    </row>
    <row r="496" spans="36:36">
      <c r="AJ496" s="51"/>
    </row>
    <row r="497" spans="36:36">
      <c r="AJ497" s="51"/>
    </row>
    <row r="498" spans="36:36">
      <c r="AJ498" s="51"/>
    </row>
    <row r="499" spans="36:36">
      <c r="AJ499" s="51"/>
    </row>
    <row r="500" spans="36:36">
      <c r="AJ500" s="51"/>
    </row>
    <row r="501" spans="36:36">
      <c r="AJ501" s="51"/>
    </row>
    <row r="502" spans="36:36">
      <c r="AJ502" s="51"/>
    </row>
    <row r="503" spans="36:36">
      <c r="AJ503" s="51"/>
    </row>
    <row r="504" spans="36:36">
      <c r="AJ504" s="51"/>
    </row>
    <row r="505" spans="36:36">
      <c r="AJ505" s="51"/>
    </row>
    <row r="506" spans="36:36">
      <c r="AJ506" s="51"/>
    </row>
    <row r="507" spans="36:36">
      <c r="AJ507" s="51"/>
    </row>
    <row r="508" spans="36:36">
      <c r="AJ508" s="51"/>
    </row>
    <row r="509" spans="36:36">
      <c r="AJ509" s="51"/>
    </row>
    <row r="510" spans="36:36">
      <c r="AJ510" s="51"/>
    </row>
    <row r="511" spans="36:36">
      <c r="AJ511" s="51"/>
    </row>
    <row r="512" spans="36:36">
      <c r="AJ512" s="51"/>
    </row>
    <row r="513" spans="36:36">
      <c r="AJ513" s="51"/>
    </row>
    <row r="514" spans="36:36">
      <c r="AJ514" s="51"/>
    </row>
    <row r="515" spans="36:36">
      <c r="AJ515" s="51"/>
    </row>
    <row r="516" spans="36:36">
      <c r="AJ516" s="51"/>
    </row>
    <row r="517" spans="36:36">
      <c r="AJ517" s="51"/>
    </row>
    <row r="518" spans="36:36">
      <c r="AJ518" s="51"/>
    </row>
    <row r="519" spans="36:36">
      <c r="AJ519" s="51"/>
    </row>
    <row r="520" spans="36:36">
      <c r="AJ520" s="51"/>
    </row>
    <row r="521" spans="36:36">
      <c r="AJ521" s="51"/>
    </row>
    <row r="522" spans="36:36">
      <c r="AJ522" s="51"/>
    </row>
    <row r="523" spans="36:36">
      <c r="AJ523" s="51"/>
    </row>
    <row r="524" spans="36:36">
      <c r="AJ524" s="51"/>
    </row>
    <row r="525" spans="36:36">
      <c r="AJ525" s="51"/>
    </row>
    <row r="526" spans="36:36">
      <c r="AJ526" s="51"/>
    </row>
    <row r="527" spans="36:36">
      <c r="AJ527" s="51"/>
    </row>
    <row r="528" spans="36:36">
      <c r="AJ528" s="51"/>
    </row>
    <row r="529" spans="36:36">
      <c r="AJ529" s="51"/>
    </row>
    <row r="530" spans="36:36">
      <c r="AJ530" s="51"/>
    </row>
    <row r="531" spans="36:36">
      <c r="AJ531" s="51"/>
    </row>
    <row r="532" spans="36:36">
      <c r="AJ532" s="51"/>
    </row>
    <row r="533" spans="36:36">
      <c r="AJ533" s="51"/>
    </row>
    <row r="534" spans="36:36">
      <c r="AJ534" s="51"/>
    </row>
    <row r="535" spans="36:36">
      <c r="AJ535" s="51"/>
    </row>
    <row r="536" spans="36:36">
      <c r="AJ536" s="51"/>
    </row>
    <row r="537" spans="36:36">
      <c r="AJ537" s="51"/>
    </row>
    <row r="538" spans="36:36">
      <c r="AJ538" s="51"/>
    </row>
    <row r="539" spans="36:36">
      <c r="AJ539" s="51"/>
    </row>
    <row r="540" spans="36:36">
      <c r="AJ540" s="51"/>
    </row>
    <row r="541" spans="36:36">
      <c r="AJ541" s="51"/>
    </row>
    <row r="542" spans="36:36">
      <c r="AJ542" s="51"/>
    </row>
    <row r="543" spans="36:36">
      <c r="AJ543" s="51"/>
    </row>
    <row r="544" spans="36:36">
      <c r="AJ544" s="51"/>
    </row>
    <row r="545" spans="36:36">
      <c r="AJ545" s="51"/>
    </row>
    <row r="546" spans="36:36">
      <c r="AJ546" s="51"/>
    </row>
    <row r="547" spans="36:36">
      <c r="AJ547" s="51"/>
    </row>
    <row r="548" spans="36:36">
      <c r="AJ548" s="51"/>
    </row>
    <row r="549" spans="36:36">
      <c r="AJ549" s="51"/>
    </row>
    <row r="550" spans="36:36">
      <c r="AJ550" s="51"/>
    </row>
    <row r="551" spans="36:36">
      <c r="AJ551" s="51"/>
    </row>
    <row r="552" spans="36:36">
      <c r="AJ552" s="51"/>
    </row>
    <row r="553" spans="36:36">
      <c r="AJ553" s="51"/>
    </row>
    <row r="554" spans="36:36">
      <c r="AJ554" s="51"/>
    </row>
    <row r="555" spans="36:36">
      <c r="AJ555" s="51"/>
    </row>
    <row r="556" spans="36:36">
      <c r="AJ556" s="51"/>
    </row>
    <row r="557" spans="36:36">
      <c r="AJ557" s="51"/>
    </row>
    <row r="558" spans="36:36">
      <c r="AJ558" s="51"/>
    </row>
    <row r="559" spans="36:36">
      <c r="AJ559" s="51"/>
    </row>
    <row r="560" spans="36:36">
      <c r="AJ560" s="51"/>
    </row>
    <row r="561" spans="36:36">
      <c r="AJ561" s="51"/>
    </row>
    <row r="562" spans="36:36">
      <c r="AJ562" s="51"/>
    </row>
    <row r="563" spans="36:36">
      <c r="AJ563" s="51"/>
    </row>
    <row r="564" spans="36:36">
      <c r="AJ564" s="51"/>
    </row>
    <row r="565" spans="36:36">
      <c r="AJ565" s="51"/>
    </row>
    <row r="566" spans="36:36">
      <c r="AJ566" s="51"/>
    </row>
    <row r="567" spans="36:36">
      <c r="AJ567" s="51"/>
    </row>
    <row r="568" spans="36:36">
      <c r="AJ568" s="51"/>
    </row>
    <row r="569" spans="36:36">
      <c r="AJ569" s="51"/>
    </row>
    <row r="570" spans="36:36">
      <c r="AJ570" s="51"/>
    </row>
    <row r="571" spans="36:36">
      <c r="AJ571" s="51"/>
    </row>
    <row r="572" spans="36:36">
      <c r="AJ572" s="51"/>
    </row>
    <row r="573" spans="36:36">
      <c r="AJ573" s="51"/>
    </row>
    <row r="574" spans="36:36">
      <c r="AJ574" s="51"/>
    </row>
    <row r="575" spans="36:36">
      <c r="AJ575" s="51"/>
    </row>
    <row r="576" spans="36:36">
      <c r="AJ576" s="51"/>
    </row>
    <row r="577" spans="36:36">
      <c r="AJ577" s="51"/>
    </row>
    <row r="578" spans="36:36">
      <c r="AJ578" s="51"/>
    </row>
    <row r="579" spans="36:36">
      <c r="AJ579" s="51"/>
    </row>
    <row r="580" spans="36:36">
      <c r="AJ580" s="51"/>
    </row>
    <row r="581" spans="36:36">
      <c r="AJ581" s="51"/>
    </row>
    <row r="582" spans="36:36">
      <c r="AJ582" s="51"/>
    </row>
    <row r="583" spans="36:36">
      <c r="AJ583" s="51"/>
    </row>
    <row r="584" spans="36:36">
      <c r="AJ584" s="51"/>
    </row>
    <row r="585" spans="36:36">
      <c r="AJ585" s="51"/>
    </row>
    <row r="586" spans="36:36">
      <c r="AJ586" s="51"/>
    </row>
    <row r="587" spans="36:36">
      <c r="AJ587" s="51"/>
    </row>
    <row r="588" spans="36:36">
      <c r="AJ588" s="51"/>
    </row>
    <row r="589" spans="36:36">
      <c r="AJ589" s="51"/>
    </row>
    <row r="590" spans="36:36">
      <c r="AJ590" s="51"/>
    </row>
    <row r="591" spans="36:36">
      <c r="AJ591" s="51"/>
    </row>
    <row r="592" spans="36:36">
      <c r="AJ592" s="51"/>
    </row>
    <row r="593" spans="36:36">
      <c r="AJ593" s="51"/>
    </row>
    <row r="594" spans="36:36">
      <c r="AJ594" s="51"/>
    </row>
    <row r="595" spans="36:36">
      <c r="AJ595" s="51"/>
    </row>
    <row r="596" spans="36:36">
      <c r="AJ596" s="51"/>
    </row>
    <row r="597" spans="36:36">
      <c r="AJ597" s="51"/>
    </row>
    <row r="598" spans="36:36">
      <c r="AJ598" s="51"/>
    </row>
    <row r="599" spans="36:36">
      <c r="AJ599" s="51"/>
    </row>
    <row r="600" spans="36:36">
      <c r="AJ600" s="51"/>
    </row>
    <row r="601" spans="36:36">
      <c r="AJ601" s="51"/>
    </row>
    <row r="602" spans="36:36">
      <c r="AJ602" s="51"/>
    </row>
    <row r="603" spans="36:36">
      <c r="AJ603" s="51"/>
    </row>
    <row r="604" spans="36:36">
      <c r="AJ604" s="51"/>
    </row>
    <row r="605" spans="36:36">
      <c r="AJ605" s="51"/>
    </row>
    <row r="606" spans="36:36">
      <c r="AJ606" s="51"/>
    </row>
    <row r="607" spans="36:36">
      <c r="AJ607" s="51"/>
    </row>
    <row r="608" spans="36:36">
      <c r="AJ608" s="51"/>
    </row>
    <row r="609" spans="36:36">
      <c r="AJ609" s="51"/>
    </row>
    <row r="610" spans="36:36">
      <c r="AJ610" s="51"/>
    </row>
    <row r="611" spans="36:36">
      <c r="AJ611" s="51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注意事項</vt:lpstr>
      <vt:lpstr>ﾄｰﾀﾙ</vt:lpstr>
      <vt:lpstr>個表</vt:lpstr>
      <vt:lpstr>エントリー</vt:lpstr>
      <vt:lpstr>連盟使用</vt:lpstr>
      <vt:lpstr>CCフリー</vt:lpstr>
      <vt:lpstr>CCクラシカル</vt:lpstr>
      <vt:lpstr>3</vt:lpstr>
      <vt:lpstr>ﾄｰﾀﾙ!Print_Area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f</cp:lastModifiedBy>
  <cp:lastPrinted>2019-12-07T01:38:08Z</cp:lastPrinted>
  <dcterms:created xsi:type="dcterms:W3CDTF">2014-08-29T00:26:40Z</dcterms:created>
  <dcterms:modified xsi:type="dcterms:W3CDTF">2019-12-07T01:38:24Z</dcterms:modified>
</cp:coreProperties>
</file>